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nformes 2017\Informes mensuales 2016-descargados página veeduría\"/>
    </mc:Choice>
  </mc:AlternateContent>
  <bookViews>
    <workbookView xWindow="0" yWindow="0" windowWidth="20490" windowHeight="6855" tabRatio="903" firstSheet="7" activeTab="12"/>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'Insumo-Recibido'!$B$1:$G$33</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10" r:id="rId14"/>
    <pivotCache cacheId="11" r:id="rId15"/>
  </pivotCaches>
  <fileRecoveryPr autoRecover="0"/>
</workbook>
</file>

<file path=xl/calcChain.xml><?xml version="1.0" encoding="utf-8"?>
<calcChain xmlns="http://schemas.openxmlformats.org/spreadsheetml/2006/main">
  <c r="D16" i="35" l="1"/>
  <c r="E19" i="29"/>
  <c r="E18" i="30"/>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<sst xmlns="http://schemas.openxmlformats.org/spreadsheetml/2006/main" count="374" uniqueCount="120">
  <si>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</si>
  <si>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</si>
  <si>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</si>
  <si>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</si>
  <si>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</si>
  <si>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</si>
  <si>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</si>
  <si>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</si>
  <si>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</si>
  <si>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</si>
  <si>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</si>
  <si>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</si>
  <si>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</si>
  <si>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</si>
  <si>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</si>
  <si>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</si>
  <si>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</si>
  <si>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</si>
  <si>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</si>
  <si>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</si>
  <si>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</si>
  <si>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</si>
  <si>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</si>
  <si>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</si>
  <si>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</si>
  <si>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</si>
  <si>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</si>
  <si>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</si>
  <si>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</si>
  <si>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</si>
  <si>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SECTOR:</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</si>
  <si>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</si>
  <si>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</si>
  <si>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</si>
  <si>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</si>
  <si>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</si>
  <si>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</si>
  <si>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</si>
  <si>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</si>
  <si>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</si>
  <si>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</si>
  <si>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</si>
  <si>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</si>
  <si>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</si>
  <si>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</si>
  <si>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</si>
  <si>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</si>
  <si>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</si>
  <si>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</si>
  <si>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</si>
  <si>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</si>
  <si>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</si>
  <si>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</si>
  <si>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</si>
  <si>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</si>
  <si>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</si>
  <si>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</si>
  <si>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</si>
  <si>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</si>
  <si>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</si>
  <si>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</si>
  <si>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</si>
  <si>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</si>
  <si>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</si>
  <si>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</si>
  <si>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</si>
  <si>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</si>
  <si>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</si>
  <si>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</si>
  <si>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</si>
  <si>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</si>
  <si>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</si>
  <si>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</si>
  <si>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</si>
  <si>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</si>
  <si>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</si>
  <si>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</si>
  <si>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</si>
  <si>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 xml:space="preserve">ENTIDAD: </t>
  </si>
  <si>
    <t>Total de Requerimientos Recibidos por Sistema de Registro PQR</t>
  </si>
  <si>
    <t>Descripción del hallazgo</t>
  </si>
  <si>
    <t>Causa del hallazgo</t>
  </si>
  <si>
    <t>DOCENTES</t>
  </si>
  <si>
    <t>Etiquetas de fila</t>
  </si>
  <si>
    <t>DENUNCIA POR ACTOS DE CORRUPCIÓN</t>
  </si>
  <si>
    <t>TRASLADO POR NO COMPETENCIA</t>
  </si>
  <si>
    <t>DERECHO DE PETICIÓN DE INTERÉS GENERAL</t>
  </si>
  <si>
    <t>DERECHO DE PETICIÓN DE INTERÉS PARTICULAR</t>
  </si>
  <si>
    <t>QUEJA</t>
  </si>
  <si>
    <t>RECLAMO</t>
  </si>
  <si>
    <t>SOLICITUD DE INFORMACIÓN</t>
  </si>
  <si>
    <t>SUGERENCIA</t>
  </si>
  <si>
    <t>Realizar seguimiento continuo a los requerimientos con el fin de garantizar una respuesta efectiva y en términos de ley.</t>
  </si>
  <si>
    <t>(N° de Requerimientos atendidos/N° de Requerimientos recibidos)*100</t>
  </si>
  <si>
    <t>Permanente</t>
  </si>
  <si>
    <t>Requerimientos asignados a las diferentes dependencias que no han sido atendidos dentro  los términos establecidos por ley.</t>
  </si>
  <si>
    <t>Falta de empoderamiento por parte de las dependencias asignadas en las peticiones tramitas por el Sistema Distrital de Quejas y Soluciones- SDQS.</t>
  </si>
  <si>
    <t>Perminente</t>
  </si>
  <si>
    <t>Analisis</t>
  </si>
  <si>
    <t>ADMISIONES</t>
  </si>
  <si>
    <t>ATENCIÓN Y SERVICIO A LA CIUDADANÍA</t>
  </si>
  <si>
    <t>BIENESTAR INSTITUCIONAL</t>
  </si>
  <si>
    <t>CONTRATACIÓN</t>
  </si>
  <si>
    <t>PROYECTOS CURRICULARES Y CURSOS</t>
  </si>
  <si>
    <t>2 - CHAPINERO</t>
  </si>
  <si>
    <t>TEMAS TECNOLÓGICOS, DE RED Y CONECTIVIDAD</t>
  </si>
  <si>
    <t>(en blanco)</t>
  </si>
  <si>
    <t>ESTATUTOS Y ACUERDOS</t>
  </si>
  <si>
    <t>17 - LA CANDELARIA</t>
  </si>
  <si>
    <t>19 - CIUDAD BOLIVAR</t>
  </si>
  <si>
    <t>13 - TEUSAQUILLO</t>
  </si>
  <si>
    <t>FELICITACIÓN</t>
  </si>
  <si>
    <t>8 - KENNEDY</t>
  </si>
  <si>
    <t>Por otro lado, es importante mencionar que la proporción de peticiones recibidas de acuerdo a la temática se ha mantenido similar a los meses de gestión previos, ya que el mayor porcentaje de peticiones recibidas fueron solicitudes de información (78,21%) asociada a temas de la oferta de programas de pregrado y posgrado, procesos de matrícula, punto de atención de las dependencias, entre otros asuntos. Seguido de 15 derechos de petición de interés particular conforman tan solo aproximadamente 8%.</t>
  </si>
  <si>
    <t>De acuerdo a la tabla anterior, del total de los requerimientos recibidos para ser tramitados en el Sistema Distrital de Quejas y Soluciones; un 72,83% se atendieron por canal presencial. De otro lado, aproximadamente 16,76% de las peticiones tramitadas fueron recepcionadas por canal e-mail al correo reclamos@udistrital.edu.co, seguido del 4,62%  recibidas por el canal telefónico y el mismo porcentaje a peticiones  por canal web aplicativo SDQS. El canal de atención por los cuales se recibió la menor cantidad de requerimientos fue  el canal telefónico, debido a la coyuntura por la cual paso la Universidad Distrital Francisco José de Caldas, asociado a los impedimentos para ingresar a las oficinas administrativas de la Institución durante  el período del  1 al 16 de junio.</t>
  </si>
  <si>
    <t>La Oficina de Quejas, Reclamos y Atención al Ciudadano, como dependencia encargada de recibir, radicar y tramitar las acciones ciudadanas que la ciudadanía presente, en ejercicio del control social, relacionadas con la misión de la entidad, los servicios y el funcionamiento de la Universidad y responsable del manejo del Sistema Distrital de Quejas y Soluciones-SDQS, en el mes de junio del 2016 recibió 173 requerimientos a través de los diferentes canales: telefónico, presencial, correo electrónico, escrito y  en  la plataforma web SDQS; siendo el canal presencial el de mayor incidencia  de peticiones recibidas(72,83%). Lo anterior con una disminución de 67 peticiones respecto al mes de mayo (240), hecho este que esta  soportado en la anormalidad  académicas que permaneció  hasta el 27 de junio de 2016.</t>
  </si>
  <si>
    <t>La información presentada  en la tabla anterior evidencia la gestión realizada durante el mes de junio de 2016, por parte de la Universidad Distrital Francisco José de Caldas con un total de 179 peticiones que corresponden a un 103,47% del total recibidas, durante el período actual se gestionarón  143 que equivalen al 80%, el restante corresponde a treinta y seis (36) peticiones que fueron asignadas en los útimos días por lo que  se  encuentran pendientes,  pero  en términos  de ley  para su respuesta.  Ahora bien, las peticiones que se encuentran vencidas , fueron objeto de   requerimiento  por aprte de esta  Oficina  instando a una respuesta inmediata  y de fondo,  para que se refleje la respuesta definitiva  de acuerdo a lo reglamentado en la Resolución Rectoral 551 de 2012.</t>
  </si>
  <si>
    <t>El cuadro anterior, presenta  los requerimientos por asunto o subtema recibidos con mayor frecuencia en la Universidad Distrital Francisco José de Caldas, durante el mes de junio de 2016. Como se puede observar, el mayor número de requerimientos atendidos corresponde a solicitudes de información con el 94,15% del total de peticiones recibidas, de los cuales el 95,65% fueron solicitudes de información a temas asociados en la atención y servicio a la ciudadanía, seguido de temas relacionados con admisiones, estatutos y acuerdos,  por último proyectos curriculares y cursos. De igual manera, se atendieron peticiones que por su tipología fueron reclamos (2,59%), quejas (2,6%) y sugerencias (0,65%).</t>
  </si>
  <si>
    <t>1. La coyuntura actual de toma de espacios físicos académico administrativos en  la que se encontró la Institución durante los primeros días del mes de gestión. 2.  Falta de compromiso,  por parte de  funcionarios- usuarios responsables de manejo del aplicativo Sistema Distrital de Quejas y Soluciones- SDQS, en las dependencias.</t>
  </si>
  <si>
    <t>1. Realizar seguimiento riguroso a los requerimientos con el fin de garantizar una respuesta efectiva y en términos de ley. 2. Programar  capacitaciones con el fin  de brindar  herramientas técnicas y jurídicas que garanticen el cumplimiento oportuno de sus funciones misionales.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</si>
</sst>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m/yyyy"/>
    <numFmt numFmtId="166"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25">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2" borderId="1" xfId="0" applyFont="1" applyFill="1" applyBorder="1" applyAlignment="1" applyProtection="1">
      <alignment horizontal="center" vertical="center" wrapText="1"/>
      <protection locked="0"/>
    </xf>
    <xf numFmtId="0" fontId="2" fillId="3" borderId="22" xfId="0" applyNumberFormat="1" applyFont="1" applyFill="1" applyBorder="1" applyAlignment="1" applyProtection="1">
      <alignment horizontal="center" vertical="center" wrapText="1"/>
    </xf>
    <xf numFmtId="0" fontId="2" fillId="3" borderId="22" xfId="0" applyNumberFormat="1" applyFont="1" applyFill="1" applyBorder="1" applyAlignment="1" applyProtection="1">
      <alignment horizontal="center" vertical="center"/>
    </xf>
    <xf numFmtId="0" fontId="0" fillId="2" borderId="23" xfId="0" applyFill="1" applyBorder="1" applyAlignment="1" applyProtection="1">
      <alignment horizontal="left" vertical="center" wrapText="1"/>
      <protection locked="0"/>
    </xf>
    <xf numFmtId="0" fontId="0" fillId="2" borderId="23" xfId="0"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0" fillId="4" borderId="1" xfId="0" applyFont="1" applyFill="1" applyBorder="1"/>
    <xf numFmtId="0" fontId="5" fillId="0" borderId="0" xfId="0" applyFont="1"/>
    <xf numFmtId="0" fontId="4" fillId="2" borderId="4" xfId="0" applyFont="1" applyFill="1" applyBorder="1" applyAlignment="1">
      <alignment wrapText="1"/>
    </xf>
    <xf numFmtId="165" fontId="4" fillId="2" borderId="1" xfId="0" applyNumberFormat="1"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0" borderId="1" xfId="0" applyNumberFormat="1" applyBorder="1" applyAlignment="1">
      <alignment horizontal="center"/>
    </xf>
    <xf numFmtId="0" fontId="0" fillId="4" borderId="1" xfId="0" applyNumberFormat="1" applyFont="1" applyFill="1" applyBorder="1" applyAlignment="1">
      <alignment horizontal="center"/>
    </xf>
    <xf numFmtId="0" fontId="0" fillId="4" borderId="1" xfId="0" applyFont="1" applyFill="1" applyBorder="1" applyAlignment="1"/>
    <xf numFmtId="0" fontId="0" fillId="0" borderId="1" xfId="0" applyBorder="1" applyAlignment="1"/>
    <xf numFmtId="0" fontId="0" fillId="2" borderId="1" xfId="0" applyFill="1" applyBorder="1" applyAlignment="1" applyProtection="1">
      <alignment vertical="center" wrapText="1"/>
      <protection locked="0"/>
    </xf>
    <xf numFmtId="0" fontId="0" fillId="4" borderId="1" xfId="0" applyNumberFormat="1" applyFont="1" applyFill="1" applyBorder="1" applyAlignment="1">
      <alignment horizontal="right"/>
    </xf>
    <xf numFmtId="0" fontId="0" fillId="2" borderId="1" xfId="0" applyFill="1" applyBorder="1" applyAlignment="1" applyProtection="1">
      <alignment horizontal="right" vertical="center" wrapText="1"/>
      <protection locked="0"/>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6" xfId="0" applyFont="1" applyFill="1" applyBorder="1" applyAlignment="1">
      <alignment horizontal="left" vertical="top" wrapText="1"/>
    </xf>
    <xf numFmtId="0" fontId="6" fillId="2" borderId="17" xfId="0" applyFont="1" applyFill="1" applyBorder="1" applyAlignment="1">
      <alignment horizontal="justify" vertical="top" wrapText="1"/>
    </xf>
    <xf numFmtId="0" fontId="6" fillId="2" borderId="16" xfId="0" applyFont="1" applyFill="1" applyBorder="1" applyAlignment="1">
      <alignment horizontal="justify" vertical="top" wrapText="1"/>
    </xf>
    <xf numFmtId="0" fontId="6" fillId="2" borderId="18" xfId="0" applyFont="1" applyFill="1" applyBorder="1" applyAlignment="1">
      <alignment horizontal="justify" vertical="top" wrapText="1"/>
    </xf>
    <xf numFmtId="0" fontId="6" fillId="2" borderId="19"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20"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0" fontId="6" fillId="2" borderId="21" xfId="0" applyFont="1" applyFill="1" applyBorder="1" applyAlignment="1">
      <alignment horizontal="justify" vertical="top" wrapText="1"/>
    </xf>
    <xf numFmtId="0" fontId="5" fillId="2" borderId="0" xfId="0" applyFont="1" applyFill="1" applyBorder="1" applyAlignment="1">
      <alignment horizontal="center"/>
    </xf>
    <xf numFmtId="0" fontId="0" fillId="0" borderId="17" xfId="0" applyBorder="1" applyAlignment="1">
      <alignment horizontal="justify" vertical="top" wrapText="1"/>
    </xf>
    <xf numFmtId="0" fontId="0" fillId="0" borderId="16" xfId="0"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0" fillId="0" borderId="0" xfId="0" applyBorder="1" applyAlignment="1">
      <alignment horizontal="justify" vertical="top" wrapText="1"/>
    </xf>
    <xf numFmtId="0" fontId="0" fillId="0" borderId="20"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21" xfId="0" applyBorder="1" applyAlignment="1">
      <alignment horizontal="justify" vertical="top"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cellXfs>
  <cellStyles count="2">
    <cellStyle name="Millares" xfId="1" builtinId="3"/>
    <cellStyle name="Normal" xfId="0" builtinId="0"/>
  </cellStyles>
  <dxfs count="100">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9698816"/>
        <c:axId val="189699376"/>
      </c:barChart>
      <c:catAx>
        <c:axId val="189698816"/>
        <c:scaling>
          <c:orientation val="minMax"/>
        </c:scaling>
        <c:delete val="0"/>
        <c:axPos val="b"/>
        <c:majorTickMark val="out"/>
        <c:minorTickMark val="none"/>
        <c:tickLblPos val="nextTo"/>
        <c:crossAx val="189699376"/>
        <c:crosses val="autoZero"/>
        <c:auto val="1"/>
        <c:lblAlgn val="ctr"/>
        <c:lblOffset val="100"/>
        <c:noMultiLvlLbl val="0"/>
      </c:catAx>
      <c:valAx>
        <c:axId val="189699376"/>
        <c:scaling>
          <c:orientation val="minMax"/>
        </c:scaling>
        <c:delete val="0"/>
        <c:axPos val="l"/>
        <c:majorGridlines/>
        <c:numFmt formatCode="General" sourceLinked="1"/>
        <c:majorTickMark val="out"/>
        <c:minorTickMark val="none"/>
        <c:tickLblPos val="nextTo"/>
        <c:crossAx val="18969881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9701056"/>
        <c:axId val="189701616"/>
      </c:barChart>
      <c:catAx>
        <c:axId val="189701056"/>
        <c:scaling>
          <c:orientation val="minMax"/>
        </c:scaling>
        <c:delete val="0"/>
        <c:axPos val="b"/>
        <c:majorTickMark val="out"/>
        <c:minorTickMark val="none"/>
        <c:tickLblPos val="nextTo"/>
        <c:crossAx val="189701616"/>
        <c:crosses val="autoZero"/>
        <c:auto val="1"/>
        <c:lblAlgn val="ctr"/>
        <c:lblOffset val="100"/>
        <c:noMultiLvlLbl val="0"/>
      </c:catAx>
      <c:valAx>
        <c:axId val="189701616"/>
        <c:scaling>
          <c:orientation val="minMax"/>
        </c:scaling>
        <c:delete val="0"/>
        <c:axPos val="l"/>
        <c:majorGridlines/>
        <c:numFmt formatCode="General" sourceLinked="1"/>
        <c:majorTickMark val="out"/>
        <c:minorTickMark val="none"/>
        <c:tickLblPos val="nextTo"/>
        <c:crossAx val="18970105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47800400"/>
        <c:axId val="547800960"/>
      </c:barChart>
      <c:catAx>
        <c:axId val="547800400"/>
        <c:scaling>
          <c:orientation val="minMax"/>
        </c:scaling>
        <c:delete val="0"/>
        <c:axPos val="b"/>
        <c:majorTickMark val="out"/>
        <c:minorTickMark val="none"/>
        <c:tickLblPos val="nextTo"/>
        <c:crossAx val="547800960"/>
        <c:crosses val="autoZero"/>
        <c:auto val="1"/>
        <c:lblAlgn val="ctr"/>
        <c:lblOffset val="100"/>
        <c:noMultiLvlLbl val="0"/>
      </c:catAx>
      <c:valAx>
        <c:axId val="547800960"/>
        <c:scaling>
          <c:orientation val="minMax"/>
        </c:scaling>
        <c:delete val="0"/>
        <c:axPos val="l"/>
        <c:majorGridlines/>
        <c:numFmt formatCode="General" sourceLinked="1"/>
        <c:majorTickMark val="out"/>
        <c:minorTickMark val="none"/>
        <c:tickLblPos val="nextTo"/>
        <c:crossAx val="54780040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179</c:v>
                </c:pt>
              </c:numCache>
            </c:numRef>
          </c:val>
        </c:ser>
        <c:dLbls>
          <c:showLegendKey val="0"/>
          <c:showVal val="0"/>
          <c:showCatName val="0"/>
          <c:showSerName val="0"/>
          <c:showPercent val="0"/>
          <c:showBubbleSize val="0"/>
        </c:dLbls>
        <c:gapWidth val="150"/>
        <c:axId val="547803200"/>
        <c:axId val="504405056"/>
      </c:barChart>
      <c:catAx>
        <c:axId val="547803200"/>
        <c:scaling>
          <c:orientation val="minMax"/>
        </c:scaling>
        <c:delete val="0"/>
        <c:axPos val="l"/>
        <c:numFmt formatCode="General" sourceLinked="0"/>
        <c:majorTickMark val="out"/>
        <c:minorTickMark val="none"/>
        <c:tickLblPos val="nextTo"/>
        <c:crossAx val="504405056"/>
        <c:crosses val="autoZero"/>
        <c:auto val="1"/>
        <c:lblAlgn val="ctr"/>
        <c:lblOffset val="100"/>
        <c:noMultiLvlLbl val="0"/>
      </c:catAx>
      <c:valAx>
        <c:axId val="504405056"/>
        <c:scaling>
          <c:orientation val="minMax"/>
        </c:scaling>
        <c:delete val="1"/>
        <c:axPos val="b"/>
        <c:numFmt formatCode="General" sourceLinked="1"/>
        <c:majorTickMark val="out"/>
        <c:minorTickMark val="none"/>
        <c:tickLblPos val="nextTo"/>
        <c:crossAx val="5478032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173</c:v>
                </c:pt>
              </c:numCache>
            </c:numRef>
          </c:val>
        </c:ser>
        <c:dLbls>
          <c:showLegendKey val="0"/>
          <c:showVal val="1"/>
          <c:showCatName val="0"/>
          <c:showSerName val="0"/>
          <c:showPercent val="0"/>
          <c:showBubbleSize val="0"/>
        </c:dLbls>
        <c:gapWidth val="150"/>
        <c:overlap val="-25"/>
        <c:axId val="504407296"/>
        <c:axId val="504407856"/>
      </c:barChart>
      <c:catAx>
        <c:axId val="504407296"/>
        <c:scaling>
          <c:orientation val="minMax"/>
        </c:scaling>
        <c:delete val="0"/>
        <c:axPos val="l"/>
        <c:numFmt formatCode="General" sourceLinked="0"/>
        <c:majorTickMark val="none"/>
        <c:minorTickMark val="none"/>
        <c:tickLblPos val="nextTo"/>
        <c:crossAx val="504407856"/>
        <c:crosses val="autoZero"/>
        <c:auto val="1"/>
        <c:lblAlgn val="ctr"/>
        <c:lblOffset val="100"/>
        <c:noMultiLvlLbl val="0"/>
      </c:catAx>
      <c:valAx>
        <c:axId val="504407856"/>
        <c:scaling>
          <c:orientation val="minMax"/>
        </c:scaling>
        <c:delete val="1"/>
        <c:axPos val="b"/>
        <c:numFmt formatCode="_-* #,##0_-;\-* #,##0_-;_-* &quot;-&quot;??_-;_-@_-" sourceLinked="1"/>
        <c:majorTickMark val="out"/>
        <c:minorTickMark val="none"/>
        <c:tickLblPos val="nextTo"/>
        <c:crossAx val="504407296"/>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DOCENTES</c:v>
                </c:pt>
                <c:pt idx="1">
                  <c:v>ESTATUTOS Y ACUERDOS</c:v>
                </c:pt>
                <c:pt idx="2">
                  <c:v>TRASLADO POR NO COMPETENCIA</c:v>
                </c:pt>
                <c:pt idx="3">
                  <c:v>ADMISIONES</c:v>
                </c:pt>
                <c:pt idx="4">
                  <c:v>ATENCIÓN Y SERVICIO A LA CIUDADANÍA</c:v>
                </c:pt>
              </c:strCache>
            </c:strRef>
          </c:cat>
          <c:val>
            <c:numRef>
              <c:f>'Grafica-Top'!$C$4:$C$9</c:f>
              <c:numCache>
                <c:formatCode>_-* #,##0_-;\-* #,##0_-;_-* "-"??_-;_-@_-</c:formatCode>
                <c:ptCount val="5"/>
                <c:pt idx="0">
                  <c:v>3</c:v>
                </c:pt>
                <c:pt idx="1">
                  <c:v>3</c:v>
                </c:pt>
                <c:pt idx="2">
                  <c:v>3</c:v>
                </c:pt>
                <c:pt idx="3">
                  <c:v>32</c:v>
                </c:pt>
                <c:pt idx="4">
                  <c:v>128</c:v>
                </c:pt>
              </c:numCache>
            </c:numRef>
          </c:val>
        </c:ser>
        <c:dLbls>
          <c:showLegendKey val="0"/>
          <c:showVal val="0"/>
          <c:showCatName val="0"/>
          <c:showSerName val="0"/>
          <c:showPercent val="0"/>
          <c:showBubbleSize val="0"/>
        </c:dLbls>
        <c:gapWidth val="150"/>
        <c:axId val="514716560"/>
        <c:axId val="514717120"/>
      </c:barChart>
      <c:catAx>
        <c:axId val="514716560"/>
        <c:scaling>
          <c:orientation val="minMax"/>
        </c:scaling>
        <c:delete val="0"/>
        <c:axPos val="l"/>
        <c:numFmt formatCode="General" sourceLinked="0"/>
        <c:majorTickMark val="out"/>
        <c:minorTickMark val="none"/>
        <c:tickLblPos val="nextTo"/>
        <c:txPr>
          <a:bodyPr/>
          <a:lstStyle/>
          <a:p>
            <a:pPr>
              <a:defRPr sz="800"/>
            </a:pPr>
            <a:endParaRPr lang="es-CO"/>
          </a:p>
        </c:txPr>
        <c:crossAx val="514717120"/>
        <c:crosses val="autoZero"/>
        <c:auto val="1"/>
        <c:lblAlgn val="ctr"/>
        <c:lblOffset val="100"/>
        <c:noMultiLvlLbl val="0"/>
      </c:catAx>
      <c:valAx>
        <c:axId val="514717120"/>
        <c:scaling>
          <c:orientation val="minMax"/>
        </c:scaling>
        <c:delete val="1"/>
        <c:axPos val="b"/>
        <c:numFmt formatCode="_-* #,##0_-;\-* #,##0_-;_-* &quot;-&quot;??_-;_-@_-" sourceLinked="1"/>
        <c:majorTickMark val="out"/>
        <c:minorTickMark val="none"/>
        <c:tickLblPos val="nextTo"/>
        <c:crossAx val="51471656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173</c:v>
                </c:pt>
              </c:numCache>
            </c:numRef>
          </c:val>
        </c:ser>
        <c:dLbls>
          <c:showLegendKey val="0"/>
          <c:showVal val="1"/>
          <c:showCatName val="0"/>
          <c:showSerName val="0"/>
          <c:showPercent val="0"/>
          <c:showBubbleSize val="0"/>
        </c:dLbls>
        <c:gapWidth val="150"/>
        <c:overlap val="-25"/>
        <c:axId val="515115200"/>
        <c:axId val="515115760"/>
      </c:barChart>
      <c:catAx>
        <c:axId val="515115200"/>
        <c:scaling>
          <c:orientation val="minMax"/>
        </c:scaling>
        <c:delete val="0"/>
        <c:axPos val="l"/>
        <c:numFmt formatCode="General" sourceLinked="0"/>
        <c:majorTickMark val="none"/>
        <c:minorTickMark val="none"/>
        <c:tickLblPos val="nextTo"/>
        <c:crossAx val="515115760"/>
        <c:crosses val="autoZero"/>
        <c:auto val="1"/>
        <c:lblAlgn val="ctr"/>
        <c:lblOffset val="100"/>
        <c:noMultiLvlLbl val="0"/>
      </c:catAx>
      <c:valAx>
        <c:axId val="515115760"/>
        <c:scaling>
          <c:orientation val="minMax"/>
        </c:scaling>
        <c:delete val="1"/>
        <c:axPos val="b"/>
        <c:numFmt formatCode="_-* #,##0_-;\-* #,##0_-;_-* &quot;-&quot;??_-;_-@_-" sourceLinked="1"/>
        <c:majorTickMark val="out"/>
        <c:minorTickMark val="none"/>
        <c:tickLblPos val="nextTo"/>
        <c:crossAx val="515115200"/>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179</c:v>
                </c:pt>
              </c:numCache>
            </c:numRef>
          </c:val>
        </c:ser>
        <c:dLbls>
          <c:showLegendKey val="0"/>
          <c:showVal val="0"/>
          <c:showCatName val="0"/>
          <c:showSerName val="0"/>
          <c:showPercent val="0"/>
          <c:showBubbleSize val="0"/>
        </c:dLbls>
        <c:gapWidth val="150"/>
        <c:axId val="189545696"/>
        <c:axId val="189546256"/>
      </c:barChart>
      <c:catAx>
        <c:axId val="189545696"/>
        <c:scaling>
          <c:orientation val="minMax"/>
        </c:scaling>
        <c:delete val="0"/>
        <c:axPos val="l"/>
        <c:numFmt formatCode="General" sourceLinked="0"/>
        <c:majorTickMark val="out"/>
        <c:minorTickMark val="none"/>
        <c:tickLblPos val="nextTo"/>
        <c:crossAx val="189546256"/>
        <c:crosses val="autoZero"/>
        <c:auto val="1"/>
        <c:lblAlgn val="ctr"/>
        <c:lblOffset val="100"/>
        <c:noMultiLvlLbl val="0"/>
      </c:catAx>
      <c:valAx>
        <c:axId val="189546256"/>
        <c:scaling>
          <c:orientation val="minMax"/>
        </c:scaling>
        <c:delete val="1"/>
        <c:axPos val="b"/>
        <c:numFmt formatCode="General" sourceLinked="1"/>
        <c:majorTickMark val="out"/>
        <c:minorTickMark val="none"/>
        <c:tickLblPos val="nextTo"/>
        <c:crossAx val="18954569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[informe_pqrs_junio_2016_universidad_distrital_fjc.xlsx]Grafica-Top!Tabla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DOCENTES</c:v>
                </c:pt>
                <c:pt idx="1">
                  <c:v>ESTATUTOS Y ACUERDOS</c:v>
                </c:pt>
                <c:pt idx="2">
                  <c:v>TRASLADO POR NO COMPETENCIA</c:v>
                </c:pt>
                <c:pt idx="3">
                  <c:v>ADMISIONES</c:v>
                </c:pt>
                <c:pt idx="4">
                  <c:v>ATENCIÓN Y SERVICIO A LA CIUDADANÍA</c:v>
                </c:pt>
              </c:strCache>
            </c:strRef>
          </c:cat>
          <c:val>
            <c:numRef>
              <c:f>'Grafica-Top'!$C$4:$C$9</c:f>
              <c:numCache>
                <c:formatCode>_-* #,##0_-;\-* #,##0_-;_-* "-"??_-;_-@_-</c:formatCode>
                <c:ptCount val="5"/>
                <c:pt idx="0">
                  <c:v>3</c:v>
                </c:pt>
                <c:pt idx="1">
                  <c:v>3</c:v>
                </c:pt>
                <c:pt idx="2">
                  <c:v>3</c:v>
                </c:pt>
                <c:pt idx="3">
                  <c:v>32</c:v>
                </c:pt>
                <c:pt idx="4">
                  <c:v>128</c:v>
                </c:pt>
              </c:numCache>
            </c:numRef>
          </c:val>
        </c:ser>
        <c:dLbls>
          <c:showLegendKey val="0"/>
          <c:showVal val="0"/>
          <c:showCatName val="0"/>
          <c:showSerName val="0"/>
          <c:showPercent val="0"/>
          <c:showBubbleSize val="0"/>
        </c:dLbls>
        <c:gapWidth val="150"/>
        <c:axId val="189548496"/>
        <c:axId val="189549056"/>
      </c:barChart>
      <c:catAx>
        <c:axId val="189548496"/>
        <c:scaling>
          <c:orientation val="minMax"/>
        </c:scaling>
        <c:delete val="0"/>
        <c:axPos val="l"/>
        <c:numFmt formatCode="General" sourceLinked="0"/>
        <c:majorTickMark val="out"/>
        <c:minorTickMark val="none"/>
        <c:tickLblPos val="nextTo"/>
        <c:txPr>
          <a:bodyPr/>
          <a:lstStyle/>
          <a:p>
            <a:pPr>
              <a:defRPr sz="800"/>
            </a:pPr>
            <a:endParaRPr lang="es-CO"/>
          </a:p>
        </c:txPr>
        <c:crossAx val="189549056"/>
        <c:crosses val="autoZero"/>
        <c:auto val="1"/>
        <c:lblAlgn val="ctr"/>
        <c:lblOffset val="100"/>
        <c:noMultiLvlLbl val="0"/>
      </c:catAx>
      <c:valAx>
        <c:axId val="189549056"/>
        <c:scaling>
          <c:orientation val="minMax"/>
        </c:scaling>
        <c:delete val="1"/>
        <c:axPos val="b"/>
        <c:numFmt formatCode="_-* #,##0_-;\-* #,##0_-;_-* &quot;-&quot;??_-;_-@_-" sourceLinked="1"/>
        <c:majorTickMark val="out"/>
        <c:minorTickMark val="none"/>
        <c:tickLblPos val="nextTo"/>
        <c:crossAx val="18954849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f" refreshedDate="42552.43970127315" createdVersion="3" refreshedVersion="4" minRefreshableVersion="3" recordCount="67">
  <cacheSource type="worksheet">
    <worksheetSource ref="B1:G1048576" sheet="Insumo-Recibido"/>
  </cacheSource>
  <cacheFields count="6">
    <cacheField name="Tipología" numFmtId="0">
      <sharedItems containsBlank="1" count="13">
        <s v="DENUNCIA POR ACTOS DE CORRUPCIÓN"/>
        <s v="DERECHO DE PETICIÓN DE INTERÉS GENERAL"/>
        <s v="DERECHO DE PETICIÓN DE INTERÉS PARTICULAR"/>
        <s v="QUEJA"/>
        <s v="RECLAMO"/>
        <s v="SOLICITUD DE INFORMACIÓN"/>
        <s v="SUGERENCIA"/>
        <m/>
        <s v="Solicitud de copia" u="1"/>
        <s v="Petición de Interes Particular" u="1"/>
        <s v="Petición de Interes General" u="1"/>
        <s v="CONSULTA" u="1"/>
        <s v="Felicitación" u="1"/>
      </sharedItems>
    </cacheField>
    <cacheField name="Subtema y/o Descriptor" numFmtId="0">
      <sharedItems containsBlank="1" count="138">
        <s v="TRASLADO POR NO COMPETENCIA"/>
        <s v="ATENCIÓN Y SERVICIO A LA CIUDADANÍA"/>
        <s v="ADMISIONES"/>
        <s v="TEMAS TECNOLÓGICOS, DE RED Y CONECTIVIDAD"/>
        <s v="DOCENTES"/>
        <s v="(en blanco)"/>
        <s v="ESTATUTOS Y ACUERDOS"/>
        <s v="PROYECTOS CURRICULARES Y CURSOS"/>
        <m/>
        <s v="SEGURIDAD EN BUSES – TRONCALES" u="1"/>
        <s v="RECAUDO MANTENIMIENTO TORNIQUETES" u="1"/>
        <s v="CICLOPARQUEADEROS" u="1"/>
        <s v="RECAUDO POBLACION PREFERENCIAL DISCAPACIDAD" u="1"/>
        <s v="BANCO DE PROGRAMAS Y PROYECTOS E INFORMACION DE PROYECTOS" u="1"/>
        <s v="SEÑALIZACIÓN EN PARADERO" u="1"/>
        <s v="FORMA DE CONDUCCIÓN – DUAL" u="1"/>
        <s v="ACCIDENTE BUSES-TRONCALES" u="1"/>
        <s v="INFORMACION INTERNA Y EXTERNA DE LA GESTION"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DMINISTRACION DEL TALENTO HUMANO"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CURSOS DE IDIOMA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CAMPAÑAS, EVENTOS, INVITACIONES, PUBLICACIONES" u="1"/>
        <s v="INCUMPLIMIENTO DE FUNCIONES SERVIDORES-INCIDENCIA DISCIPLINARIA" u="1"/>
        <s v="PROGRAMAS POSGRADO" u="1"/>
        <s v="FALLAS TECNOLOGICAS, DE RED Y CONECTIVIDAD" u="1"/>
        <s v="TEMAS ADMINISTRATIVOS – ZONAL" u="1"/>
        <s v="UBICACIÓN PARADEO – ZONAL" u="1"/>
        <s v="TEMAS ADMINISTRATIVOS-TRONCALES" u="1"/>
        <s v="DEFENSOR DEL CIUDADANO" u="1"/>
        <s v="ATENCION Y PORTAFOLIO DE SERVICIOS" u="1"/>
        <s v="TEMAS ADMINISTRATIVOS-ALIMENTADORES" u="1"/>
        <s v="RECAUDO CONSULTA DE SALDOS Y MOVIMIENTOS" u="1"/>
        <s v="FRECUENCIA DE SERVICIO – DUAL" u="1"/>
        <s v="FRECUENCIA DE SERVICIO – ZONAL" u="1"/>
        <s v="CENTRO DE DOCUMENTACION-RADICACION" u="1"/>
        <s v="SEÑALIZACION DE SERVICIOS - TRONCALES" u="1"/>
        <s v="ADMISIONES - OPCIONADOS (CUPOS E INSCRIPCIONES)" u="1"/>
        <s v="RECAUDO MANTENIMIENTO PUNTOS DE RECARGA AUTOMÁTICO" u="1"/>
        <s v="BIENESTAR INSTITUCIONAL" u="1"/>
        <s v="AMBIENTALES BUSES-TRONCALES" u="1"/>
        <s v="COMPORTAMIENTO PERSONAL DE ORIENTACION EN VIA – MISION BOGOTA" u="1"/>
        <s v="CURSOS DE EXTENSION" u="1"/>
        <s v="APROXIMACIÓN DEFICIENTE - ZONAL" u="1"/>
        <s v="NUEVA RUTA – ALIMENTADORES" u="1"/>
        <s v="ATENCION Y SERVICIO A LA CIUDADANIA" u="1"/>
        <s v="COMPORTAMIENTO CONDUCTOR – TRONCALES" u="1"/>
        <s v="COMPORTAMIENTO CONDUCTOR - ALIMENTADORES" u="1"/>
        <s v="RECAUDO DISPONIBILIDAD DE EFECTIVO" u="1"/>
        <s v="CONVENIOS: INTERADMINISTRATIVOS/INTERINSTITUCIONALES, DE COOPERACION, DESEMPEÑO, RENTABILIDAD SOCIAL"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CONVENIOS" u="1"/>
        <s v="MIGRACION" u="1"/>
        <s v="FACULTADES"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APROXIMACION DEFICIENTE – TRONCALES" u="1"/>
        <s v="FRECUENCIA DE SERVICIO – ALIMENTADORES" u="1"/>
        <s v="AMBIENTALES BUSES-  ALIMENTADORES" u="1"/>
        <s v="SEGURIDAD EN ESTACIONES Y PORTALES" u="1"/>
        <s v="INFRAESTRUCTURA E INSTALACIONES" u="1"/>
        <s v="CONTRATACIÓN" u="1"/>
        <s v="COMPORTAMIENTO CONDUCTOR – ZONAL" u="1"/>
        <s v="COMPORTAMIENTO PERSONAL DE ASEO" u="1"/>
        <s v="PROGRAMAS PREGRADO" u="1"/>
        <s v="RECAUDO PUNTOS DE PERSONALIZACIÓN" u="1"/>
        <s v="RECAUDO INTEGRACIÓN MEDIOS DE PAGO" u="1"/>
        <s v="TEMAS ADMINISTRATIVOS Y FINANCIEROS" u="1"/>
        <s v="CAMBIO DE RUTA  - ZONAL" u="1"/>
        <s v="FRECUENCIA DE SERVICIO – TRONCALES" u="1"/>
      </sharedItems>
    </cacheField>
    <cacheField name="Canal de recepción" numFmtId="0">
      <sharedItems containsBlank="1" count="7">
        <s v="WEB"/>
        <s v="ESCRITO"/>
        <s v="PRESENCIAL"/>
        <s v="E-MAIL"/>
        <s v="TELEFONO"/>
        <m/>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102"/>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f" refreshedDate="42552.439702083335" createdVersion="4" refreshedVersion="4" minRefreshableVersion="3" recordCount="52">
  <cacheSource type="worksheet">
    <worksheetSource ref="B1:G1048576" sheet="Insumo-Solucionado"/>
  </cacheSource>
  <cacheFields count="6">
    <cacheField name="Tipología" numFmtId="0">
      <sharedItems containsBlank="1" count="17">
        <s v="DERECHO DE PETICIÓN DE INTERÉS GENERAL"/>
        <s v="DERECHO DE PETICIÓN DE INTERÉS PARTICULAR"/>
        <s v="FELICITACIÓN"/>
        <s v="QUEJA"/>
        <s v="RECLAMO"/>
        <s v="SOLICITUD DE INFORMACIÓN"/>
        <m/>
        <s v="Felicitaciones" u="1"/>
        <s v="Solicitud de Copia" u="1"/>
        <s v="Petición de Interes Particular" u="1"/>
        <s v="Petición De Interés Particular" u="1"/>
        <s v="Manifestaciones" u="1"/>
        <s v="Petición de Interes General" u="1"/>
        <s v="Petición de Interés General" u="1"/>
        <s v="CONSULTA" u="1"/>
        <s v="DENUNCIA POR ACTOS DE CORRUPCIÓN" u="1"/>
        <s v="SUGERENCIA" u="1"/>
      </sharedItems>
    </cacheField>
    <cacheField name="Subtema y/o Descriptor" numFmtId="0">
      <sharedItems containsBlank="1" count="217">
        <s v="ATENCIÓN Y SERVICIO A LA CIUDADANÍA"/>
        <s v="ADMISIONES"/>
        <s v="CONTRATACIÓN"/>
        <s v="TRASLADO POR NO COMPETENCIA"/>
        <s v="DOCENTES"/>
        <s v="PROYECTOS CURRICULARES Y CURSOS"/>
        <s v="BIENESTAR INSTITUCIONAL"/>
        <s v="ESTATUTOS Y ACUERDOS"/>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BANCO DE PROGRAMAS Y PROYECTOS E INFORMACION DE PROYECTOS"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INFORMACION INTERNA Y EXTERNA DE LA GESTION"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ADMINISTRACION DEL TALENTO HUMANO"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CURSOS DE IDIOMAS" u="1"/>
        <s v="NUEVA RUTA – ZONAL"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PAGINA WEB Y SISTEMAS DE INFORMACION"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PROGRAMAS POSGRADO" u="1"/>
        <s v="FALLAS TECNOLOGICAS, DE RED Y CONECTIVIDAD"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ATENCION Y PORTAFOLIO DE SERVICIOS" u="1"/>
        <s v="RECAUDO CONSULTA DE SALDOS Y MOVIMIENTOS" u="1"/>
        <s v="No oportunidad en programación de citas de baja complejidad" u="1"/>
        <s v="FRECUENCIA DE SERVICIO – ZONAL" u="1"/>
        <s v="CENTRO DE DOCUMENTACION-RADICACION" u="1"/>
        <s v="SEÑALIZACION DE SERVICIOS - TRONCALES" u="1"/>
        <s v="Aseguramiento- Normas reguladoras del SGSSS" u="1"/>
        <s v="ADMISIONES - OPCIONADOS (CUPOS E INSCRIPCIONE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CURSOS DE EXTENSION"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ATENCION Y SERVICIO A LA CIUDADANI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CONVENIOS: INTERADMINISTRATIVOS/INTERINSTITUCIONALES, DE COOPERACION, DESEMPEÑO, RENTABILIDAD SOCIAL"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MIGRACION" u="1"/>
        <s v="Normatividad- Funcionamiento Red de Bancos de Sangre" u="1"/>
        <s v="Calidad- Hospital la Victoria- Servicios Hospitalarios" u="1"/>
        <s v="Saneamiento Ambiental-Concepto Sanitario-Infraestructura y/o de Vehículo" u="1"/>
        <s v="VEEDURIAS CIUDADANAS"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TEMAS DE CONTRATACION: PERSONAL/RECURSOS FISICOS" u="1"/>
        <s v="Competencias Funciones Públicas- Obligaciones Contractuales-Dir. Talento Humano" u="1"/>
        <s v="Conciliaciones Procesos S D S" u="1"/>
        <s v="Oportunidad- Direción Jurídica y de Contratación" u="1"/>
        <s v="SEGURIDAD EN ESTACIONES Y PORTALES" u="1"/>
        <s v="INFRAESTRUCTURA E INSTALACION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PROGRAMAS PREGRADO" u="1"/>
        <s v="RECAUDO INTEGRACIÓN MEDIOS DE PAGO" u="1"/>
        <s v="TEMAS ADMINISTRATIVOS Y FINANCIEROS"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E-MAIL"/>
        <s v="ESCRITO"/>
        <s v="WEB"/>
        <s v="PRESENCIAL"/>
        <s v="TELEFONO"/>
        <m/>
        <s v="Redes Sociales" u="1"/>
        <s v="Email" u="1"/>
        <s v="Teléfonico" u="1"/>
        <s v="Buzón" u="1"/>
        <s v="BUZO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102"/>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x v="0"/>
    <x v="0"/>
    <x v="0"/>
    <x v="0"/>
    <n v="1"/>
    <m/>
  </r>
  <r>
    <x v="1"/>
    <x v="1"/>
    <x v="1"/>
    <x v="0"/>
    <n v="1"/>
    <m/>
  </r>
  <r>
    <x v="1"/>
    <x v="1"/>
    <x v="2"/>
    <x v="0"/>
    <n v="1"/>
    <m/>
  </r>
  <r>
    <x v="1"/>
    <x v="1"/>
    <x v="0"/>
    <x v="0"/>
    <n v="2"/>
    <m/>
  </r>
  <r>
    <x v="1"/>
    <x v="0"/>
    <x v="1"/>
    <x v="0"/>
    <n v="1"/>
    <m/>
  </r>
  <r>
    <x v="2"/>
    <x v="2"/>
    <x v="3"/>
    <x v="0"/>
    <n v="1"/>
    <m/>
  </r>
  <r>
    <x v="2"/>
    <x v="1"/>
    <x v="3"/>
    <x v="0"/>
    <n v="4"/>
    <m/>
  </r>
  <r>
    <x v="2"/>
    <x v="1"/>
    <x v="1"/>
    <x v="0"/>
    <n v="2"/>
    <m/>
  </r>
  <r>
    <x v="2"/>
    <x v="1"/>
    <x v="2"/>
    <x v="0"/>
    <n v="1"/>
    <m/>
  </r>
  <r>
    <x v="2"/>
    <x v="1"/>
    <x v="0"/>
    <x v="0"/>
    <n v="1"/>
    <s v="17 - LA CANDELARIA"/>
  </r>
  <r>
    <x v="2"/>
    <x v="1"/>
    <x v="0"/>
    <x v="0"/>
    <n v="1"/>
    <m/>
  </r>
  <r>
    <x v="2"/>
    <x v="3"/>
    <x v="3"/>
    <x v="0"/>
    <n v="1"/>
    <m/>
  </r>
  <r>
    <x v="2"/>
    <x v="0"/>
    <x v="3"/>
    <x v="0"/>
    <n v="1"/>
    <m/>
  </r>
  <r>
    <x v="3"/>
    <x v="1"/>
    <x v="3"/>
    <x v="0"/>
    <n v="1"/>
    <m/>
  </r>
  <r>
    <x v="3"/>
    <x v="4"/>
    <x v="3"/>
    <x v="0"/>
    <n v="2"/>
    <m/>
  </r>
  <r>
    <x v="3"/>
    <x v="4"/>
    <x v="1"/>
    <x v="0"/>
    <n v="1"/>
    <m/>
  </r>
  <r>
    <x v="4"/>
    <x v="2"/>
    <x v="0"/>
    <x v="0"/>
    <n v="1"/>
    <m/>
  </r>
  <r>
    <x v="4"/>
    <x v="1"/>
    <x v="1"/>
    <x v="0"/>
    <n v="2"/>
    <m/>
  </r>
  <r>
    <x v="4"/>
    <x v="1"/>
    <x v="0"/>
    <x v="0"/>
    <n v="1"/>
    <s v="19 - CIUDAD BOLIVAR"/>
  </r>
  <r>
    <x v="4"/>
    <x v="5"/>
    <x v="3"/>
    <x v="0"/>
    <n v="1"/>
    <m/>
  </r>
  <r>
    <x v="5"/>
    <x v="2"/>
    <x v="3"/>
    <x v="0"/>
    <n v="6"/>
    <m/>
  </r>
  <r>
    <x v="5"/>
    <x v="2"/>
    <x v="2"/>
    <x v="0"/>
    <n v="22"/>
    <m/>
  </r>
  <r>
    <x v="5"/>
    <x v="2"/>
    <x v="4"/>
    <x v="0"/>
    <n v="2"/>
    <m/>
  </r>
  <r>
    <x v="5"/>
    <x v="1"/>
    <x v="3"/>
    <x v="0"/>
    <n v="7"/>
    <m/>
  </r>
  <r>
    <x v="5"/>
    <x v="1"/>
    <x v="1"/>
    <x v="0"/>
    <n v="1"/>
    <m/>
  </r>
  <r>
    <x v="5"/>
    <x v="1"/>
    <x v="2"/>
    <x v="0"/>
    <n v="102"/>
    <m/>
  </r>
  <r>
    <x v="5"/>
    <x v="6"/>
    <x v="3"/>
    <x v="0"/>
    <n v="3"/>
    <m/>
  </r>
  <r>
    <x v="5"/>
    <x v="7"/>
    <x v="3"/>
    <x v="0"/>
    <n v="2"/>
    <m/>
  </r>
  <r>
    <x v="6"/>
    <x v="1"/>
    <x v="0"/>
    <x v="0"/>
    <n v="1"/>
    <s v="13 - TEUSAQUILLO"/>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r>
    <x v="7"/>
    <x v="8"/>
    <x v="5"/>
    <x v="1"/>
    <m/>
    <m/>
  </r>
</pivotCacheRecords>
</file>

<file path=xl/pivotCache/pivotCacheRecords2.xml><?xml version="1.0" encoding="utf-8"?>
<pivotCacheRecords xmlns="http://schemas.openxmlformats.org/spreadsheetml/2006/main" xmlns:r="http://schemas.openxmlformats.org/officeDocument/2006/relationships" count="52">
  <r>
    <x v="0"/>
    <x v="0"/>
    <x v="0"/>
    <x v="0"/>
    <n v="1"/>
    <m/>
  </r>
  <r>
    <x v="0"/>
    <x v="0"/>
    <x v="1"/>
    <x v="0"/>
    <n v="1"/>
    <m/>
  </r>
  <r>
    <x v="0"/>
    <x v="0"/>
    <x v="2"/>
    <x v="0"/>
    <n v="3"/>
    <m/>
  </r>
  <r>
    <x v="1"/>
    <x v="1"/>
    <x v="0"/>
    <x v="0"/>
    <n v="1"/>
    <m/>
  </r>
  <r>
    <x v="1"/>
    <x v="0"/>
    <x v="0"/>
    <x v="0"/>
    <n v="6"/>
    <m/>
  </r>
  <r>
    <x v="1"/>
    <x v="0"/>
    <x v="1"/>
    <x v="0"/>
    <n v="2"/>
    <m/>
  </r>
  <r>
    <x v="1"/>
    <x v="0"/>
    <x v="3"/>
    <x v="0"/>
    <n v="3"/>
    <m/>
  </r>
  <r>
    <x v="1"/>
    <x v="0"/>
    <x v="2"/>
    <x v="0"/>
    <n v="1"/>
    <m/>
  </r>
  <r>
    <x v="1"/>
    <x v="2"/>
    <x v="1"/>
    <x v="0"/>
    <n v="1"/>
    <m/>
  </r>
  <r>
    <x v="1"/>
    <x v="3"/>
    <x v="2"/>
    <x v="0"/>
    <n v="1"/>
    <m/>
  </r>
  <r>
    <x v="2"/>
    <x v="0"/>
    <x v="2"/>
    <x v="0"/>
    <n v="1"/>
    <s v="8 - KENNEDY"/>
  </r>
  <r>
    <x v="3"/>
    <x v="0"/>
    <x v="0"/>
    <x v="0"/>
    <n v="2"/>
    <m/>
  </r>
  <r>
    <x v="3"/>
    <x v="0"/>
    <x v="1"/>
    <x v="0"/>
    <n v="1"/>
    <m/>
  </r>
  <r>
    <x v="3"/>
    <x v="0"/>
    <x v="2"/>
    <x v="0"/>
    <n v="2"/>
    <s v="2 - CHAPINERO"/>
  </r>
  <r>
    <x v="3"/>
    <x v="0"/>
    <x v="2"/>
    <x v="0"/>
    <n v="6"/>
    <m/>
  </r>
  <r>
    <x v="3"/>
    <x v="4"/>
    <x v="0"/>
    <x v="0"/>
    <n v="1"/>
    <m/>
  </r>
  <r>
    <x v="3"/>
    <x v="5"/>
    <x v="0"/>
    <x v="0"/>
    <n v="1"/>
    <m/>
  </r>
  <r>
    <x v="4"/>
    <x v="0"/>
    <x v="1"/>
    <x v="0"/>
    <n v="3"/>
    <m/>
  </r>
  <r>
    <x v="4"/>
    <x v="6"/>
    <x v="0"/>
    <x v="0"/>
    <n v="1"/>
    <m/>
  </r>
  <r>
    <x v="4"/>
    <x v="3"/>
    <x v="2"/>
    <x v="0"/>
    <n v="1"/>
    <m/>
  </r>
  <r>
    <x v="5"/>
    <x v="1"/>
    <x v="0"/>
    <x v="0"/>
    <n v="1"/>
    <m/>
  </r>
  <r>
    <x v="5"/>
    <x v="1"/>
    <x v="3"/>
    <x v="0"/>
    <n v="22"/>
    <m/>
  </r>
  <r>
    <x v="5"/>
    <x v="1"/>
    <x v="4"/>
    <x v="0"/>
    <n v="2"/>
    <m/>
  </r>
  <r>
    <x v="5"/>
    <x v="0"/>
    <x v="0"/>
    <x v="0"/>
    <n v="11"/>
    <m/>
  </r>
  <r>
    <x v="5"/>
    <x v="0"/>
    <x v="3"/>
    <x v="0"/>
    <n v="102"/>
    <m/>
  </r>
  <r>
    <x v="5"/>
    <x v="7"/>
    <x v="0"/>
    <x v="0"/>
    <n v="2"/>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r>
    <x v="6"/>
    <x v="8"/>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9"/>
        <item x="1"/>
        <item x="3"/>
        <item m="1" x="6"/>
        <item m="1" x="8"/>
        <item h="1" x="2"/>
        <item h="1" x="5"/>
        <item m="1" x="7"/>
        <item h="1" x="4"/>
        <item h="1" m="1" x="10"/>
        <item h="1" x="0"/>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1"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7" rowHeaderCaption="Asunto o Subtema">
  <location ref="B3:C5" firstHeaderRow="1" firstDataRow="1" firstDataCol="1"/>
  <pivotFields count="6">
    <pivotField showAll="0">
      <items count="18">
        <item m="1" x="14"/>
        <item x="3"/>
        <item x="4"/>
        <item m="1" x="8"/>
        <item x="5"/>
        <item m="1" x="16"/>
        <item h="1" x="6"/>
        <item m="1" x="15"/>
        <item m="1" x="12"/>
        <item x="2"/>
        <item m="1" x="9"/>
        <item h="1" m="1" x="7"/>
        <item h="1" m="1" x="10"/>
        <item h="1" m="1" x="11"/>
        <item h="1" m="1" x="13"/>
        <item h="1" x="0"/>
        <item h="1" x="1"/>
        <item t="default"/>
      </items>
    </pivotField>
    <pivotField showAll="0">
      <items count="218">
        <item x="8"/>
        <item m="1" x="36"/>
        <item m="1" x="214"/>
        <item m="1" x="130"/>
        <item m="1" x="129"/>
        <item m="1" x="202"/>
        <item m="1" x="50"/>
        <item m="1" x="169"/>
        <item m="1" x="161"/>
        <item m="1" x="181"/>
        <item m="1" x="215"/>
        <item m="1" x="104"/>
        <item m="1" x="167"/>
        <item m="1" x="163"/>
        <item m="1" x="41"/>
        <item m="1" x="190"/>
        <item m="1" x="178"/>
        <item m="1" x="57"/>
        <item m="1" x="58"/>
        <item m="1" x="83"/>
        <item m="1" x="80"/>
        <item m="1" x="179"/>
        <item m="1" x="9"/>
        <item m="1" x="184"/>
        <item m="1" x="198"/>
        <item m="1" x="62"/>
        <item m="1" x="106"/>
        <item m="1" x="94"/>
        <item m="1" x="174"/>
        <item m="1" x="143"/>
        <item m="1" x="205"/>
        <item m="1" x="61"/>
        <item m="1" x="46"/>
        <item m="1" x="102"/>
        <item m="1" x="209"/>
        <item m="1" x="193"/>
        <item m="1" x="16"/>
        <item m="1" x="45"/>
        <item m="1" x="34"/>
        <item m="1" x="67"/>
        <item m="1" x="97"/>
        <item m="1" x="33"/>
        <item m="1" x="55"/>
        <item m="1" x="75"/>
        <item m="1" x="66"/>
        <item m="1" x="147"/>
        <item m="1" x="13"/>
        <item m="1" x="112"/>
        <item m="1" x="128"/>
        <item m="1" x="39"/>
        <item m="1" x="44"/>
        <item m="1" x="180"/>
        <item m="1" x="173"/>
        <item m="1" x="19"/>
        <item m="1" x="81"/>
        <item m="1" x="206"/>
        <item m="1" x="86"/>
        <item m="1" x="87"/>
        <item m="1" x="84"/>
        <item m="1" x="191"/>
        <item m="1" x="200"/>
        <item m="1" x="127"/>
        <item m="1" x="149"/>
        <item m="1" x="207"/>
        <item m="1" x="32"/>
        <item m="1" x="183"/>
        <item m="1" x="43"/>
        <item m="1" x="197"/>
        <item m="1" x="148"/>
        <item m="1" x="119"/>
        <item m="1" x="116"/>
        <item m="1" x="117"/>
        <item m="1" x="78"/>
        <item m="1" x="176"/>
        <item m="1" x="85"/>
        <item m="1" x="88"/>
        <item m="1" x="133"/>
        <item m="1" x="212"/>
        <item m="1" x="56"/>
        <item m="1" x="126"/>
        <item m="1" x="76"/>
        <item m="1" x="137"/>
        <item m="1" x="170"/>
        <item m="1" x="157"/>
        <item m="1" x="171"/>
        <item m="1" x="144"/>
        <item m="1" x="38"/>
        <item m="1" x="100"/>
        <item m="1" x="22"/>
        <item m="1" x="152"/>
        <item m="1" x="162"/>
        <item m="1" x="115"/>
        <item m="1" x="93"/>
        <item m="1" x="204"/>
        <item m="1" x="15"/>
        <item m="1" x="73"/>
        <item m="1" x="10"/>
        <item m="1" x="35"/>
        <item m="1" x="165"/>
        <item m="1" x="52"/>
        <item m="1" x="74"/>
        <item m="1" x="63"/>
        <item m="1" x="51"/>
        <item m="1" x="70"/>
        <item m="1" x="30"/>
        <item m="1" x="201"/>
        <item m="1" x="211"/>
        <item m="1" x="118"/>
        <item m="1" x="203"/>
        <item m="1" x="213"/>
        <item m="1" x="68"/>
        <item m="1" x="12"/>
        <item m="1" x="142"/>
        <item m="1" x="120"/>
        <item m="1" x="158"/>
        <item m="1" x="47"/>
        <item m="1" x="53"/>
        <item m="1" x="195"/>
        <item m="1" x="182"/>
        <item m="1" x="27"/>
        <item m="1" x="146"/>
        <item m="1" x="177"/>
        <item m="1" x="192"/>
        <item m="1" x="64"/>
        <item m="1" x="175"/>
        <item m="1" x="49"/>
        <item m="1" x="172"/>
        <item m="1" x="60"/>
        <item m="1" x="71"/>
        <item m="1" x="166"/>
        <item m="1" x="124"/>
        <item m="1" x="89"/>
        <item m="1" x="21"/>
        <item m="1" x="111"/>
        <item m="1" x="123"/>
        <item m="1" x="11"/>
        <item m="1" x="145"/>
        <item m="1" x="98"/>
        <item m="1" x="99"/>
        <item m="1" x="185"/>
        <item m="1" x="107"/>
        <item m="1" x="125"/>
        <item m="1" x="79"/>
        <item m="1" x="151"/>
        <item m="1" x="24"/>
        <item m="1" x="25"/>
        <item m="1" x="18"/>
        <item m="1" x="103"/>
        <item m="1" x="168"/>
        <item m="1" x="37"/>
        <item m="1" x="59"/>
        <item m="1" x="141"/>
        <item m="1" x="189"/>
        <item m="1" x="187"/>
        <item m="1" x="122"/>
        <item m="1" x="139"/>
        <item m="1" x="154"/>
        <item m="1" x="153"/>
        <item m="1" x="48"/>
        <item m="1" x="40"/>
        <item m="1" x="28"/>
        <item m="1" x="96"/>
        <item m="1" x="186"/>
        <item m="1" x="29"/>
        <item m="1" x="42"/>
        <item m="1" x="110"/>
        <item m="1" x="159"/>
        <item m="1" x="196"/>
        <item m="1" x="140"/>
        <item m="1" x="155"/>
        <item m="1" x="92"/>
        <item m="1" x="216"/>
        <item m="1" x="164"/>
        <item m="1" x="20"/>
        <item m="1" x="69"/>
        <item m="1" x="150"/>
        <item m="1" x="109"/>
        <item m="1" x="82"/>
        <item m="1" x="14"/>
        <item m="1" x="134"/>
        <item m="1" x="135"/>
        <item m="1" x="136"/>
        <item m="1" x="132"/>
        <item m="1" x="188"/>
        <item m="1" x="131"/>
        <item m="1" x="95"/>
        <item m="1" x="77"/>
        <item m="1" x="26"/>
        <item m="1" x="113"/>
        <item m="1" x="23"/>
        <item m="1" x="54"/>
        <item m="1" x="108"/>
        <item m="1" x="101"/>
        <item m="1" x="121"/>
        <item m="1" x="17"/>
        <item m="1" x="138"/>
        <item m="1" x="114"/>
        <item x="4"/>
        <item m="1" x="31"/>
        <item m="1" x="199"/>
        <item m="1" x="72"/>
        <item m="1" x="90"/>
        <item m="1" x="208"/>
        <item m="1" x="210"/>
        <item m="1" x="194"/>
        <item m="1" x="160"/>
        <item m="1" x="65"/>
        <item m="1" x="91"/>
        <item x="0"/>
        <item m="1" x="156"/>
        <item x="3"/>
        <item x="6"/>
        <item m="1" x="105"/>
        <item x="2"/>
        <item x="5"/>
        <item x="1"/>
        <item x="7"/>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0"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3" rowHeaderCaption="Canal">
  <location ref="B3:C5" firstHeaderRow="1" firstDataRow="1" firstDataCol="1"/>
  <pivotFields count="6">
    <pivotField showAll="0">
      <items count="14">
        <item m="1" x="11"/>
        <item x="3"/>
        <item x="4"/>
        <item m="1" x="8"/>
        <item x="5"/>
        <item x="6"/>
        <item x="7"/>
        <item x="0"/>
        <item m="1" x="10"/>
        <item m="1" x="12"/>
        <item m="1" x="9"/>
        <item x="1"/>
        <item x="2"/>
        <item t="default"/>
      </items>
    </pivotField>
    <pivotField showAll="0"/>
    <pivotField showAll="0" sortType="ascending">
      <items count="8">
        <item x="5"/>
        <item x="0"/>
        <item x="4"/>
        <item sd="0" x="2"/>
        <item x="1"/>
        <item x="3"/>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0"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m="1" x="11"/>
        <item x="3"/>
        <item x="4"/>
        <item m="1" x="8"/>
        <item x="5"/>
        <item x="6"/>
        <item h="1" x="7"/>
        <item x="0"/>
        <item m="1" x="10"/>
        <item m="1" x="12"/>
        <item m="1" x="9"/>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39">
        <item x="8"/>
        <item m="1" x="22"/>
        <item m="1" x="136"/>
        <item m="1" x="88"/>
        <item m="1" x="87"/>
        <item m="1" x="130"/>
        <item m="1" x="30"/>
        <item m="1" x="110"/>
        <item m="1" x="105"/>
        <item m="1" x="116"/>
        <item m="1" x="137"/>
        <item m="1" x="75"/>
        <item m="1" x="109"/>
        <item m="1" x="108"/>
        <item m="1" x="24"/>
        <item m="1" x="121"/>
        <item m="1" x="113"/>
        <item m="1" x="35"/>
        <item m="1" x="36"/>
        <item m="1" x="60"/>
        <item m="1" x="57"/>
        <item m="1" x="114"/>
        <item m="1" x="9"/>
        <item m="1" x="119"/>
        <item m="1" x="127"/>
        <item m="1" x="40"/>
        <item m="1" x="77"/>
        <item m="1" x="67"/>
        <item m="1" x="111"/>
        <item m="1" x="93"/>
        <item m="1" x="131"/>
        <item m="1" x="39"/>
        <item m="1" x="28"/>
        <item m="1" x="73"/>
        <item m="1" x="134"/>
        <item m="1" x="122"/>
        <item m="1" x="12"/>
        <item m="1" x="26"/>
        <item m="1" x="20"/>
        <item m="1" x="43"/>
        <item m="1" x="68"/>
        <item m="1" x="18"/>
        <item m="1" x="33"/>
        <item m="1" x="53"/>
        <item m="1" x="42"/>
        <item m="1" x="95"/>
        <item m="1" x="10"/>
        <item m="1" x="125"/>
        <item m="1" x="74"/>
        <item m="1" x="49"/>
        <item m="1" x="16"/>
        <item m="1" x="58"/>
        <item m="1" x="34"/>
        <item m="1" x="124"/>
        <item m="1" x="50"/>
        <item m="1" x="19"/>
        <item m="1" x="82"/>
        <item m="1" x="112"/>
        <item m="1" x="15"/>
        <item m="1" x="37"/>
        <item m="1" x="27"/>
        <item m="1" x="45"/>
        <item m="1" x="21"/>
        <item m="1" x="91"/>
        <item m="1" x="97"/>
        <item m="1" x="104"/>
        <item m="1" x="92"/>
        <item m="1" x="98"/>
        <item x="5"/>
        <item m="1" x="38"/>
        <item m="1" x="56"/>
        <item m="1" x="69"/>
        <item m="1" x="85"/>
        <item x="0"/>
        <item m="1" x="84"/>
        <item m="1" x="106"/>
        <item m="1" x="118"/>
        <item m="1" x="89"/>
        <item m="1" x="81"/>
        <item m="1" x="31"/>
        <item m="1" x="126"/>
        <item m="1" x="55"/>
        <item m="1" x="11"/>
        <item m="1" x="44"/>
        <item m="1" x="115"/>
        <item m="1" x="133"/>
        <item m="1" x="29"/>
        <item m="1" x="103"/>
        <item m="1" x="79"/>
        <item m="1" x="46"/>
        <item m="1" x="51"/>
        <item m="1" x="47"/>
        <item m="1" x="72"/>
        <item m="1" x="23"/>
        <item m="1" x="48"/>
        <item m="1" x="96"/>
        <item m="1" x="59"/>
        <item m="1" x="61"/>
        <item m="1" x="62"/>
        <item m="1" x="120"/>
        <item m="1" x="14"/>
        <item m="1" x="54"/>
        <item m="1" x="94"/>
        <item m="1" x="25"/>
        <item m="1" x="117"/>
        <item m="1" x="107"/>
        <item m="1" x="32"/>
        <item m="1" x="78"/>
        <item m="1" x="71"/>
        <item m="1" x="86"/>
        <item m="1" x="13"/>
        <item m="1" x="90"/>
        <item m="1" x="83"/>
        <item x="4"/>
        <item m="1" x="17"/>
        <item m="1" x="128"/>
        <item m="1" x="52"/>
        <item m="1" x="65"/>
        <item m="1" x="132"/>
        <item m="1" x="135"/>
        <item m="1" x="41"/>
        <item m="1" x="66"/>
        <item m="1" x="123"/>
        <item m="1" x="102"/>
        <item m="1" x="70"/>
        <item m="1" x="76"/>
        <item m="1" x="64"/>
        <item x="2"/>
        <item x="1"/>
        <item m="1" x="100"/>
        <item m="1" x="80"/>
        <item m="1" x="129"/>
        <item x="7"/>
        <item m="1" x="99"/>
        <item m="1" x="101"/>
        <item m="1" x="63"/>
        <item x="3"/>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3"/>
    </i>
    <i>
      <x v="137"/>
    </i>
    <i>
      <x v="73"/>
    </i>
    <i>
      <x v="127"/>
    </i>
    <i>
      <x v="128"/>
    </i>
    <i t="grand">
      <x/>
    </i>
  </rowItems>
  <colItems count="1">
    <i/>
  </colItems>
  <dataFields count="1">
    <dataField name="Recibidos " fld="4" baseField="0" baseItem="0" numFmtId="166"/>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0"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Canal">
  <location ref="C21:E28" firstHeaderRow="1" firstDataRow="2" firstDataCol="1"/>
  <pivotFields count="6">
    <pivotField showAll="0">
      <items count="14">
        <item m="1" x="11"/>
        <item x="3"/>
        <item x="4"/>
        <item m="1" x="8"/>
        <item x="5"/>
        <item x="6"/>
        <item x="7"/>
        <item x="0"/>
        <item m="1" x="10"/>
        <item m="1" x="12"/>
        <item m="1" x="9"/>
        <item x="1"/>
        <item x="2"/>
        <item t="default"/>
      </items>
    </pivotField>
    <pivotField showAll="0"/>
    <pivotField axis="axisRow" showAll="0" sortType="descending">
      <items count="8">
        <item x="5"/>
        <item x="0"/>
        <item x="4"/>
        <item sd="0" x="2"/>
        <item x="1"/>
        <item x="3"/>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3"/>
    </i>
    <i>
      <x v="4"/>
    </i>
    <i>
      <x v="5"/>
    </i>
    <i t="grand">
      <x/>
    </i>
  </rowItems>
  <colFields count="1">
    <field x="3"/>
  </colFields>
  <colItems count="2">
    <i>
      <x/>
    </i>
    <i t="grand">
      <x/>
    </i>
  </colItems>
  <dataFields count="1">
    <dataField name="Recibidos " fld="4" baseField="0" baseItem="0" numFmtId="166"/>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1"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Sistema PQRS/Tipología">
  <location ref="B18:I21" firstHeaderRow="1" firstDataRow="2" firstDataCol="1"/>
  <pivotFields count="6">
    <pivotField axis="axisCol" showAll="0">
      <items count="18">
        <item m="1" x="14"/>
        <item x="3"/>
        <item x="4"/>
        <item m="1" x="8"/>
        <item x="5"/>
        <item m="1" x="16"/>
        <item h="1" x="6"/>
        <item m="1" x="15"/>
        <item m="1" x="12"/>
        <item x="2"/>
        <item m="1" x="9"/>
        <item m="1" x="7"/>
        <item m="1" x="10"/>
        <item m="1" x="11"/>
        <item m="1" x="13"/>
        <item x="0"/>
        <item x="1"/>
        <item t="default"/>
      </items>
    </pivotField>
    <pivotField showAll="0">
      <items count="218">
        <item x="8"/>
        <item m="1" x="36"/>
        <item m="1" x="214"/>
        <item m="1" x="130"/>
        <item m="1" x="129"/>
        <item m="1" x="202"/>
        <item m="1" x="50"/>
        <item m="1" x="169"/>
        <item m="1" x="161"/>
        <item m="1" x="181"/>
        <item m="1" x="215"/>
        <item m="1" x="104"/>
        <item m="1" x="167"/>
        <item m="1" x="163"/>
        <item m="1" x="41"/>
        <item m="1" x="190"/>
        <item m="1" x="178"/>
        <item m="1" x="57"/>
        <item m="1" x="58"/>
        <item m="1" x="83"/>
        <item m="1" x="80"/>
        <item m="1" x="179"/>
        <item m="1" x="9"/>
        <item m="1" x="184"/>
        <item m="1" x="198"/>
        <item m="1" x="62"/>
        <item m="1" x="106"/>
        <item m="1" x="94"/>
        <item m="1" x="174"/>
        <item m="1" x="143"/>
        <item m="1" x="205"/>
        <item m="1" x="61"/>
        <item m="1" x="46"/>
        <item m="1" x="102"/>
        <item m="1" x="209"/>
        <item m="1" x="193"/>
        <item m="1" x="16"/>
        <item m="1" x="45"/>
        <item m="1" x="34"/>
        <item m="1" x="67"/>
        <item m="1" x="97"/>
        <item m="1" x="33"/>
        <item m="1" x="55"/>
        <item m="1" x="75"/>
        <item m="1" x="66"/>
        <item m="1" x="147"/>
        <item m="1" x="13"/>
        <item m="1" x="112"/>
        <item m="1" x="128"/>
        <item m="1" x="39"/>
        <item m="1" x="44"/>
        <item m="1" x="180"/>
        <item m="1" x="173"/>
        <item m="1" x="19"/>
        <item m="1" x="81"/>
        <item m="1" x="206"/>
        <item m="1" x="86"/>
        <item m="1" x="87"/>
        <item m="1" x="84"/>
        <item m="1" x="191"/>
        <item m="1" x="200"/>
        <item m="1" x="127"/>
        <item m="1" x="149"/>
        <item m="1" x="207"/>
        <item m="1" x="32"/>
        <item m="1" x="183"/>
        <item m="1" x="43"/>
        <item m="1" x="197"/>
        <item m="1" x="148"/>
        <item m="1" x="119"/>
        <item m="1" x="116"/>
        <item m="1" x="117"/>
        <item m="1" x="78"/>
        <item m="1" x="176"/>
        <item m="1" x="85"/>
        <item m="1" x="88"/>
        <item m="1" x="133"/>
        <item m="1" x="212"/>
        <item m="1" x="56"/>
        <item m="1" x="126"/>
        <item m="1" x="76"/>
        <item m="1" x="137"/>
        <item m="1" x="170"/>
        <item m="1" x="157"/>
        <item m="1" x="171"/>
        <item m="1" x="144"/>
        <item m="1" x="38"/>
        <item m="1" x="100"/>
        <item m="1" x="22"/>
        <item m="1" x="152"/>
        <item m="1" x="162"/>
        <item m="1" x="115"/>
        <item m="1" x="93"/>
        <item m="1" x="204"/>
        <item m="1" x="15"/>
        <item m="1" x="73"/>
        <item m="1" x="10"/>
        <item m="1" x="35"/>
        <item m="1" x="165"/>
        <item m="1" x="52"/>
        <item m="1" x="74"/>
        <item m="1" x="63"/>
        <item m="1" x="51"/>
        <item m="1" x="70"/>
        <item m="1" x="30"/>
        <item m="1" x="201"/>
        <item m="1" x="211"/>
        <item m="1" x="118"/>
        <item m="1" x="203"/>
        <item m="1" x="213"/>
        <item m="1" x="68"/>
        <item m="1" x="12"/>
        <item m="1" x="142"/>
        <item m="1" x="120"/>
        <item m="1" x="158"/>
        <item m="1" x="47"/>
        <item m="1" x="53"/>
        <item m="1" x="195"/>
        <item m="1" x="182"/>
        <item m="1" x="27"/>
        <item m="1" x="146"/>
        <item m="1" x="177"/>
        <item m="1" x="192"/>
        <item m="1" x="64"/>
        <item m="1" x="175"/>
        <item m="1" x="49"/>
        <item m="1" x="172"/>
        <item m="1" x="60"/>
        <item m="1" x="71"/>
        <item m="1" x="166"/>
        <item m="1" x="124"/>
        <item m="1" x="89"/>
        <item m="1" x="21"/>
        <item m="1" x="111"/>
        <item m="1" x="123"/>
        <item m="1" x="11"/>
        <item m="1" x="145"/>
        <item m="1" x="98"/>
        <item m="1" x="99"/>
        <item m="1" x="185"/>
        <item m="1" x="107"/>
        <item m="1" x="125"/>
        <item m="1" x="79"/>
        <item m="1" x="151"/>
        <item m="1" x="24"/>
        <item m="1" x="25"/>
        <item m="1" x="18"/>
        <item m="1" x="103"/>
        <item m="1" x="168"/>
        <item m="1" x="37"/>
        <item m="1" x="59"/>
        <item m="1" x="141"/>
        <item m="1" x="189"/>
        <item m="1" x="187"/>
        <item m="1" x="122"/>
        <item m="1" x="139"/>
        <item m="1" x="154"/>
        <item m="1" x="153"/>
        <item m="1" x="48"/>
        <item m="1" x="40"/>
        <item m="1" x="28"/>
        <item m="1" x="96"/>
        <item m="1" x="186"/>
        <item m="1" x="29"/>
        <item m="1" x="42"/>
        <item m="1" x="110"/>
        <item m="1" x="159"/>
        <item m="1" x="196"/>
        <item m="1" x="140"/>
        <item m="1" x="155"/>
        <item m="1" x="92"/>
        <item m="1" x="216"/>
        <item m="1" x="164"/>
        <item m="1" x="20"/>
        <item m="1" x="69"/>
        <item m="1" x="150"/>
        <item m="1" x="109"/>
        <item m="1" x="82"/>
        <item m="1" x="14"/>
        <item m="1" x="134"/>
        <item m="1" x="135"/>
        <item m="1" x="136"/>
        <item m="1" x="132"/>
        <item m="1" x="188"/>
        <item m="1" x="131"/>
        <item m="1" x="95"/>
        <item m="1" x="77"/>
        <item m="1" x="26"/>
        <item m="1" x="113"/>
        <item m="1" x="23"/>
        <item m="1" x="54"/>
        <item m="1" x="108"/>
        <item m="1" x="101"/>
        <item m="1" x="121"/>
        <item m="1" x="17"/>
        <item m="1" x="138"/>
        <item m="1" x="114"/>
        <item x="4"/>
        <item m="1" x="31"/>
        <item m="1" x="199"/>
        <item m="1" x="72"/>
        <item m="1" x="90"/>
        <item m="1" x="208"/>
        <item m="1" x="210"/>
        <item m="1" x="194"/>
        <item m="1" x="160"/>
        <item m="1" x="65"/>
        <item m="1" x="91"/>
        <item x="0"/>
        <item m="1" x="156"/>
        <item x="3"/>
        <item x="6"/>
        <item m="1" x="105"/>
        <item x="2"/>
        <item x="5"/>
        <item x="1"/>
        <item x="7"/>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7">
    <i>
      <x v="1"/>
    </i>
    <i>
      <x v="2"/>
    </i>
    <i>
      <x v="4"/>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1" rowHeaderCaption="Asunto o Subtema">
  <location ref="B22:H29" firstHeaderRow="1" firstDataRow="2" firstDataCol="1"/>
  <pivotFields count="6">
    <pivotField axis="axisCol" showAll="0" sortType="descending">
      <items count="14">
        <item m="1" x="11"/>
        <item x="3"/>
        <item x="4"/>
        <item m="1" x="8"/>
        <item x="5"/>
        <item x="6"/>
        <item h="1" x="7"/>
        <item x="0"/>
        <item m="1" x="10"/>
        <item m="1" x="12"/>
        <item m="1" x="9"/>
        <item h="1" x="1"/>
        <item h="1"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39">
        <item x="8"/>
        <item m="1" x="22"/>
        <item m="1" x="136"/>
        <item m="1" x="88"/>
        <item m="1" x="87"/>
        <item m="1" x="130"/>
        <item m="1" x="30"/>
        <item m="1" x="110"/>
        <item m="1" x="105"/>
        <item m="1" x="116"/>
        <item m="1" x="137"/>
        <item m="1" x="75"/>
        <item m="1" x="109"/>
        <item m="1" x="108"/>
        <item m="1" x="24"/>
        <item m="1" x="121"/>
        <item m="1" x="113"/>
        <item m="1" x="35"/>
        <item m="1" x="36"/>
        <item m="1" x="60"/>
        <item m="1" x="57"/>
        <item m="1" x="114"/>
        <item m="1" x="9"/>
        <item m="1" x="119"/>
        <item m="1" x="127"/>
        <item m="1" x="40"/>
        <item m="1" x="77"/>
        <item m="1" x="67"/>
        <item m="1" x="111"/>
        <item m="1" x="93"/>
        <item m="1" x="131"/>
        <item m="1" x="39"/>
        <item m="1" x="28"/>
        <item m="1" x="73"/>
        <item m="1" x="134"/>
        <item m="1" x="122"/>
        <item m="1" x="12"/>
        <item m="1" x="26"/>
        <item m="1" x="20"/>
        <item m="1" x="43"/>
        <item m="1" x="68"/>
        <item m="1" x="18"/>
        <item m="1" x="33"/>
        <item m="1" x="53"/>
        <item m="1" x="42"/>
        <item m="1" x="95"/>
        <item m="1" x="10"/>
        <item m="1" x="125"/>
        <item m="1" x="74"/>
        <item m="1" x="49"/>
        <item m="1" x="16"/>
        <item m="1" x="58"/>
        <item m="1" x="34"/>
        <item m="1" x="124"/>
        <item m="1" x="50"/>
        <item m="1" x="19"/>
        <item m="1" x="82"/>
        <item m="1" x="112"/>
        <item m="1" x="15"/>
        <item m="1" x="37"/>
        <item m="1" x="27"/>
        <item m="1" x="45"/>
        <item m="1" x="21"/>
        <item m="1" x="91"/>
        <item m="1" x="97"/>
        <item m="1" x="104"/>
        <item m="1" x="92"/>
        <item m="1" x="98"/>
        <item x="5"/>
        <item m="1" x="38"/>
        <item m="1" x="56"/>
        <item m="1" x="69"/>
        <item m="1" x="85"/>
        <item x="0"/>
        <item m="1" x="84"/>
        <item m="1" x="106"/>
        <item m="1" x="118"/>
        <item m="1" x="89"/>
        <item m="1" x="81"/>
        <item m="1" x="31"/>
        <item m="1" x="126"/>
        <item m="1" x="55"/>
        <item m="1" x="11"/>
        <item m="1" x="44"/>
        <item m="1" x="115"/>
        <item m="1" x="133"/>
        <item m="1" x="29"/>
        <item m="1" x="103"/>
        <item m="1" x="79"/>
        <item m="1" x="46"/>
        <item m="1" x="51"/>
        <item m="1" x="47"/>
        <item m="1" x="72"/>
        <item m="1" x="23"/>
        <item m="1" x="48"/>
        <item m="1" x="96"/>
        <item m="1" x="59"/>
        <item m="1" x="61"/>
        <item m="1" x="62"/>
        <item m="1" x="120"/>
        <item m="1" x="14"/>
        <item m="1" x="54"/>
        <item m="1" x="94"/>
        <item m="1" x="25"/>
        <item m="1" x="117"/>
        <item m="1" x="107"/>
        <item m="1" x="32"/>
        <item m="1" x="78"/>
        <item m="1" x="71"/>
        <item m="1" x="86"/>
        <item m="1" x="13"/>
        <item m="1" x="90"/>
        <item m="1" x="83"/>
        <item x="4"/>
        <item m="1" x="17"/>
        <item m="1" x="128"/>
        <item m="1" x="52"/>
        <item m="1" x="65"/>
        <item m="1" x="132"/>
        <item m="1" x="135"/>
        <item m="1" x="41"/>
        <item m="1" x="66"/>
        <item m="1" x="123"/>
        <item m="1" x="102"/>
        <item m="1" x="70"/>
        <item m="1" x="76"/>
        <item m="1" x="64"/>
        <item x="2"/>
        <item x="1"/>
        <item m="1" x="100"/>
        <item m="1" x="80"/>
        <item m="1" x="129"/>
        <item x="7"/>
        <item m="1" x="99"/>
        <item m="1" x="101"/>
        <item m="1" x="63"/>
        <item x="3"/>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28"/>
    </i>
    <i>
      <x v="127"/>
    </i>
    <i>
      <x v="137"/>
    </i>
    <i>
      <x v="113"/>
    </i>
    <i>
      <x v="132"/>
    </i>
    <i t="grand">
      <x/>
    </i>
  </rowItems>
  <colFields count="1">
    <field x="0"/>
  </colFields>
  <colItems count="6">
    <i>
      <x v="4"/>
    </i>
    <i>
      <x v="2"/>
    </i>
    <i>
      <x v="1"/>
    </i>
    <i>
      <x v="5"/>
    </i>
    <i>
      <x v="7"/>
    </i>
    <i t="grand">
      <x/>
    </i>
  </colItems>
  <dataFields count="1">
    <dataField name="Top 5 de Requerimientos" fld="4" baseField="0" baseItem="0" numFmtId="166"/>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4"/>
    </row>
    <row r="2" spans="1:4">
      <c r="A2" s="33" t="s">
        <v>8</v>
      </c>
      <c r="B2" s="33" t="s">
        <v>5</v>
      </c>
      <c r="C2" s="35" t="s">
        <v>15</v>
      </c>
      <c r="D2" s="33" t="s">
        <v>37</v>
      </c>
    </row>
    <row r="3" spans="1:4">
      <c r="A3" s="33" t="s">
        <v>9</v>
      </c>
      <c r="B3" s="33" t="s">
        <v>60</v>
      </c>
      <c r="C3" s="35" t="s">
        <v>1</v>
      </c>
      <c r="D3" s="33" t="s">
        <v>38</v>
      </c>
    </row>
    <row r="4" spans="1:4">
      <c r="A4" s="33" t="s">
        <v>10</v>
      </c>
      <c r="B4" s="34" t="s">
        <v>7</v>
      </c>
      <c r="C4" s="35" t="s">
        <v>16</v>
      </c>
      <c r="D4" s="33" t="s">
        <v>39</v>
      </c>
    </row>
    <row r="5" spans="1:4">
      <c r="A5" s="33" t="s">
        <v>11</v>
      </c>
      <c r="B5" s="33"/>
      <c r="C5" s="35" t="s">
        <v>17</v>
      </c>
      <c r="D5" s="33" t="s">
        <v>40</v>
      </c>
    </row>
    <row r="6" spans="1:4">
      <c r="A6" s="33" t="s">
        <v>12</v>
      </c>
      <c r="B6" s="33"/>
      <c r="C6" s="35" t="s">
        <v>34</v>
      </c>
      <c r="D6" s="33" t="s">
        <v>24</v>
      </c>
    </row>
    <row r="7" spans="1:4">
      <c r="A7" s="33" t="s">
        <v>59</v>
      </c>
      <c r="B7" s="33"/>
      <c r="C7" s="35" t="s">
        <v>35</v>
      </c>
      <c r="D7" s="33" t="s">
        <v>41</v>
      </c>
    </row>
    <row r="8" spans="1:4">
      <c r="A8" s="33" t="s">
        <v>13</v>
      </c>
      <c r="B8" s="33"/>
      <c r="C8" s="35" t="s">
        <v>19</v>
      </c>
      <c r="D8" s="33" t="s">
        <v>42</v>
      </c>
    </row>
    <row r="9" spans="1:4">
      <c r="A9" s="35" t="s">
        <v>22</v>
      </c>
      <c r="B9" s="33"/>
      <c r="C9" s="35" t="s">
        <v>21</v>
      </c>
      <c r="D9" s="33" t="s">
        <v>43</v>
      </c>
    </row>
    <row r="10" spans="1:4">
      <c r="A10" s="34" t="s">
        <v>6</v>
      </c>
      <c r="B10" s="33"/>
      <c r="C10" s="35" t="s">
        <v>20</v>
      </c>
      <c r="D10" s="33" t="s">
        <v>44</v>
      </c>
    </row>
    <row r="11" spans="1:4">
      <c r="A11" s="33"/>
      <c r="B11" s="33"/>
      <c r="C11" s="35" t="s">
        <v>18</v>
      </c>
      <c r="D11" s="33" t="s">
        <v>45</v>
      </c>
    </row>
    <row r="12" spans="1:4">
      <c r="A12" s="33"/>
      <c r="B12" s="33"/>
      <c r="C12" s="35" t="s">
        <v>22</v>
      </c>
      <c r="D12" s="33" t="s">
        <v>46</v>
      </c>
    </row>
    <row r="13" spans="1:4">
      <c r="A13" s="33"/>
      <c r="B13" s="33"/>
      <c r="C13" s="34" t="s">
        <v>14</v>
      </c>
      <c r="D13" s="33" t="s">
        <v>47</v>
      </c>
    </row>
    <row r="14" spans="1:4">
      <c r="A14" s="33"/>
      <c r="B14" s="33"/>
      <c r="C14" s="33"/>
      <c r="D14" s="33" t="s">
        <v>48</v>
      </c>
    </row>
    <row r="15" spans="1:4">
      <c r="A15" s="33"/>
      <c r="B15" s="33"/>
      <c r="C15" s="33"/>
      <c r="D15" s="33" t="s">
        <v>49</v>
      </c>
    </row>
    <row r="16" spans="1:4">
      <c r="A16" s="33"/>
      <c r="B16" s="33"/>
      <c r="C16" s="33"/>
      <c r="D16" s="33" t="s">
        <v>50</v>
      </c>
    </row>
    <row r="17" spans="1:4">
      <c r="A17" s="33"/>
      <c r="B17" s="33"/>
      <c r="C17" s="33"/>
      <c r="D17" s="33" t="s">
        <v>51</v>
      </c>
    </row>
    <row r="18" spans="1:4">
      <c r="A18" s="33"/>
      <c r="B18" s="33"/>
      <c r="C18" s="33"/>
      <c r="D18" s="33" t="s">
        <v>52</v>
      </c>
    </row>
    <row r="19" spans="1:4">
      <c r="A19" s="33"/>
      <c r="B19" s="33"/>
      <c r="C19" s="33"/>
      <c r="D19" s="33" t="s">
        <v>53</v>
      </c>
    </row>
    <row r="20" spans="1:4">
      <c r="A20" s="33"/>
      <c r="B20" s="33"/>
      <c r="C20" s="33"/>
      <c r="D20" s="33" t="s">
        <v>54</v>
      </c>
    </row>
    <row r="21" spans="1:4">
      <c r="A21" s="33"/>
      <c r="B21" s="33"/>
      <c r="C21" s="33"/>
      <c r="D21" s="33" t="s">
        <v>55</v>
      </c>
    </row>
    <row r="22" spans="1:4">
      <c r="A22" s="33"/>
      <c r="D22" s="34" t="s">
        <v>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1048576" zoomScale="90" zoomScaleNormal="90" zoomScalePageLayoutView="90" workbookViewId="0">
      <selection activeCell="C1048576" sqref="C1048576"/>
    </sheetView>
  </sheetViews>
  <sheetFormatPr baseColWidth="10" defaultColWidth="0" defaultRowHeight="15" zeroHeight="1"/>
  <cols>
    <col min="1" max="1" width="5.7109375" style="8" customWidth="1"/>
    <col min="2" max="2" width="17.28515625" style="14"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00" t="s">
        <v>57</v>
      </c>
      <c r="C1" s="100"/>
      <c r="D1" s="100"/>
      <c r="E1" s="100"/>
      <c r="F1" s="100"/>
      <c r="G1" s="100"/>
    </row>
    <row r="2" spans="2:7">
      <c r="B2" s="100"/>
      <c r="C2" s="100"/>
      <c r="D2" s="100"/>
      <c r="E2" s="100"/>
      <c r="F2" s="100"/>
      <c r="G2" s="100"/>
    </row>
    <row r="3" spans="2:7" ht="15" customHeight="1">
      <c r="B3" s="101" t="s">
        <v>78</v>
      </c>
      <c r="C3" s="102"/>
      <c r="D3" s="102"/>
      <c r="E3" s="25" t="s">
        <v>30</v>
      </c>
      <c r="F3" s="25"/>
      <c r="G3" s="26"/>
    </row>
    <row r="4" spans="2:7">
      <c r="B4" s="78" t="s">
        <v>27</v>
      </c>
      <c r="C4" s="15">
        <v>42522</v>
      </c>
      <c r="D4" s="15">
        <v>42551</v>
      </c>
      <c r="E4" s="16"/>
      <c r="F4" s="16"/>
      <c r="G4" s="17"/>
    </row>
    <row r="5" spans="2:7">
      <c r="B5" s="27"/>
      <c r="C5" s="28"/>
      <c r="D5" s="28"/>
      <c r="E5" s="20"/>
      <c r="F5" s="20"/>
      <c r="G5" s="20"/>
    </row>
    <row r="6" spans="2:7">
      <c r="B6" s="43"/>
      <c r="C6" s="43"/>
      <c r="D6" s="43"/>
      <c r="E6" s="43"/>
      <c r="F6" s="43"/>
      <c r="G6" s="43"/>
    </row>
    <row r="7" spans="2:7">
      <c r="B7" s="43"/>
      <c r="C7" s="43"/>
      <c r="D7" s="43"/>
      <c r="E7" s="43"/>
      <c r="F7" s="43"/>
      <c r="G7" s="43"/>
    </row>
    <row r="8" spans="2:7">
      <c r="B8" s="43"/>
      <c r="C8" s="43"/>
      <c r="D8" s="43"/>
      <c r="E8" s="43"/>
      <c r="F8" s="43"/>
      <c r="G8" s="43"/>
    </row>
    <row r="9" spans="2:7">
      <c r="B9" s="43"/>
      <c r="C9" s="43"/>
      <c r="D9" s="43"/>
      <c r="E9" s="43"/>
      <c r="F9" s="43"/>
      <c r="G9" s="43"/>
    </row>
    <row r="10" spans="2:7">
      <c r="B10" s="43"/>
      <c r="C10" s="43"/>
      <c r="D10" s="43"/>
      <c r="E10" s="43"/>
      <c r="F10" s="43"/>
      <c r="G10" s="43"/>
    </row>
    <row r="11" spans="2:7">
      <c r="B11" s="43"/>
      <c r="C11" s="43"/>
      <c r="D11" s="43"/>
      <c r="E11" s="43"/>
      <c r="F11" s="43"/>
      <c r="G11" s="43"/>
    </row>
    <row r="12" spans="2:7">
      <c r="B12" s="43"/>
      <c r="C12" s="43"/>
      <c r="D12" s="43"/>
      <c r="E12" s="43"/>
      <c r="F12" s="43"/>
      <c r="G12" s="43"/>
    </row>
    <row r="13" spans="2:7">
      <c r="B13" s="43"/>
      <c r="C13" s="43"/>
      <c r="D13" s="43"/>
      <c r="E13" s="43"/>
      <c r="F13" s="43"/>
      <c r="G13" s="43"/>
    </row>
    <row r="14" spans="2:7">
      <c r="B14" s="43"/>
      <c r="C14" s="43"/>
      <c r="D14" s="43"/>
      <c r="E14" s="43"/>
      <c r="F14" s="43"/>
      <c r="G14" s="43"/>
    </row>
    <row r="15" spans="2:7">
      <c r="B15" s="43"/>
      <c r="C15" s="43"/>
      <c r="D15" s="43"/>
      <c r="E15" s="43"/>
      <c r="F15" s="43"/>
      <c r="G15" s="43"/>
    </row>
    <row r="16" spans="2:7">
      <c r="B16" s="43"/>
      <c r="C16" s="43"/>
      <c r="D16" s="43"/>
      <c r="E16" s="43"/>
      <c r="F16" s="43"/>
      <c r="G16" s="43"/>
    </row>
    <row r="17" spans="2:8">
      <c r="B17" s="43"/>
      <c r="C17" s="43"/>
      <c r="D17" s="43"/>
      <c r="E17" s="43"/>
      <c r="F17" s="43"/>
      <c r="G17" s="43"/>
    </row>
    <row r="18" spans="2:8">
      <c r="B18" s="64"/>
      <c r="D18" s="29" t="s">
        <v>70</v>
      </c>
      <c r="E18" s="75">
        <f>GETPIVOTDATA("Recibidos",$C$21)</f>
        <v>173</v>
      </c>
      <c r="F18" s="43"/>
      <c r="G18" s="43"/>
    </row>
    <row r="19" spans="2:8">
      <c r="B19" s="43"/>
      <c r="C19" s="43"/>
      <c r="D19" s="43"/>
      <c r="E19" s="43"/>
      <c r="F19" s="51"/>
      <c r="G19" s="51"/>
    </row>
    <row r="20" spans="2:8">
      <c r="B20" s="8"/>
      <c r="C20" s="76" t="s">
        <v>79</v>
      </c>
      <c r="D20" s="76"/>
      <c r="E20" s="71"/>
      <c r="F20" s="71"/>
      <c r="G20" s="71"/>
      <c r="H20" s="71"/>
    </row>
    <row r="21" spans="2:8">
      <c r="B21" s="8"/>
      <c r="C21" s="31" t="s">
        <v>25</v>
      </c>
      <c r="D21" s="31" t="s">
        <v>77</v>
      </c>
      <c r="E21" s="9"/>
      <c r="F21"/>
    </row>
    <row r="22" spans="2:8">
      <c r="B22" s="8"/>
      <c r="C22" s="67" t="s">
        <v>56</v>
      </c>
      <c r="D22" s="66" t="s">
        <v>5</v>
      </c>
      <c r="E22" s="66" t="s">
        <v>23</v>
      </c>
      <c r="F22"/>
    </row>
    <row r="23" spans="2:8">
      <c r="B23" s="8"/>
      <c r="C23" s="68" t="s">
        <v>61</v>
      </c>
      <c r="D23" s="66">
        <v>8</v>
      </c>
      <c r="E23" s="66">
        <v>8</v>
      </c>
      <c r="F23"/>
    </row>
    <row r="24" spans="2:8">
      <c r="B24" s="8"/>
      <c r="C24" s="68" t="s">
        <v>62</v>
      </c>
      <c r="D24" s="66">
        <v>2</v>
      </c>
      <c r="E24" s="66">
        <v>2</v>
      </c>
      <c r="F24"/>
    </row>
    <row r="25" spans="2:8">
      <c r="B25" s="8"/>
      <c r="C25" s="68" t="s">
        <v>65</v>
      </c>
      <c r="D25" s="66">
        <v>126</v>
      </c>
      <c r="E25" s="66">
        <v>126</v>
      </c>
      <c r="F25"/>
    </row>
    <row r="26" spans="2:8">
      <c r="B26" s="8"/>
      <c r="C26" s="68" t="s">
        <v>63</v>
      </c>
      <c r="D26" s="66">
        <v>8</v>
      </c>
      <c r="E26" s="66">
        <v>8</v>
      </c>
      <c r="F26"/>
    </row>
    <row r="27" spans="2:8">
      <c r="B27" s="8"/>
      <c r="C27" s="68" t="s">
        <v>64</v>
      </c>
      <c r="D27" s="66">
        <v>29</v>
      </c>
      <c r="E27" s="66">
        <v>29</v>
      </c>
      <c r="F27"/>
    </row>
    <row r="28" spans="2:8">
      <c r="B28" s="8"/>
      <c r="C28" s="69" t="s">
        <v>23</v>
      </c>
      <c r="D28" s="66">
        <v>173</v>
      </c>
      <c r="E28" s="66">
        <v>173</v>
      </c>
      <c r="F28"/>
    </row>
    <row r="29" spans="2:8">
      <c r="B29" s="8"/>
      <c r="C29"/>
      <c r="D29"/>
      <c r="E29"/>
      <c r="F29"/>
    </row>
    <row r="30" spans="2:8">
      <c r="B30" s="8"/>
      <c r="F30"/>
    </row>
    <row r="31" spans="2:8" ht="15" customHeight="1">
      <c r="B31" s="8"/>
      <c r="F31" s="65"/>
      <c r="G31" s="65"/>
      <c r="H31" s="65"/>
    </row>
    <row r="32" spans="2:8">
      <c r="B32" s="8"/>
      <c r="C32" s="79" t="s">
        <v>71</v>
      </c>
      <c r="D32" s="65"/>
      <c r="F32" s="65"/>
      <c r="G32" s="65"/>
    </row>
    <row r="33" spans="2:7">
      <c r="B33" s="8"/>
      <c r="D33" s="65"/>
      <c r="F33" s="65"/>
      <c r="G33" s="65"/>
    </row>
    <row r="34" spans="2:7" ht="15" customHeight="1">
      <c r="B34" s="8"/>
      <c r="C34" s="104" t="s">
        <v>115</v>
      </c>
      <c r="D34" s="105"/>
      <c r="E34" s="105"/>
      <c r="F34" s="106"/>
      <c r="G34" s="65"/>
    </row>
    <row r="35" spans="2:7">
      <c r="B35" s="8"/>
      <c r="C35" s="107"/>
      <c r="D35" s="108"/>
      <c r="E35" s="108"/>
      <c r="F35" s="109"/>
      <c r="G35" s="65"/>
    </row>
    <row r="36" spans="2:7">
      <c r="B36" s="65"/>
      <c r="C36" s="107"/>
      <c r="D36" s="108"/>
      <c r="E36" s="108"/>
      <c r="F36" s="109"/>
      <c r="G36" s="65"/>
    </row>
    <row r="37" spans="2:7">
      <c r="B37" s="65"/>
      <c r="C37" s="107"/>
      <c r="D37" s="108"/>
      <c r="E37" s="108"/>
      <c r="F37" s="109"/>
      <c r="G37" s="65"/>
    </row>
    <row r="38" spans="2:7">
      <c r="B38" s="65"/>
      <c r="C38" s="107"/>
      <c r="D38" s="108"/>
      <c r="E38" s="108"/>
      <c r="F38" s="109"/>
      <c r="G38" s="65"/>
    </row>
    <row r="39" spans="2:7">
      <c r="B39" s="65"/>
      <c r="C39" s="107"/>
      <c r="D39" s="108"/>
      <c r="E39" s="108"/>
      <c r="F39" s="109"/>
      <c r="G39" s="65"/>
    </row>
    <row r="40" spans="2:7">
      <c r="B40" s="65"/>
      <c r="C40" s="107" t="s">
        <v>114</v>
      </c>
      <c r="D40" s="108"/>
      <c r="E40" s="108"/>
      <c r="F40" s="109"/>
      <c r="G40" s="65"/>
    </row>
    <row r="41" spans="2:7">
      <c r="B41" s="65"/>
      <c r="C41" s="107"/>
      <c r="D41" s="108"/>
      <c r="E41" s="108"/>
      <c r="F41" s="109"/>
      <c r="G41" s="65"/>
    </row>
    <row r="42" spans="2:7" ht="15" customHeight="1">
      <c r="B42" s="65"/>
      <c r="C42" s="107"/>
      <c r="D42" s="108"/>
      <c r="E42" s="108"/>
      <c r="F42" s="109"/>
      <c r="G42" s="65"/>
    </row>
    <row r="43" spans="2:7">
      <c r="C43" s="107"/>
      <c r="D43" s="108"/>
      <c r="E43" s="108"/>
      <c r="F43" s="109"/>
    </row>
    <row r="44" spans="2:7">
      <c r="C44" s="107"/>
      <c r="D44" s="108"/>
      <c r="E44" s="108"/>
      <c r="F44" s="109"/>
    </row>
    <row r="45" spans="2:7" ht="47.25" customHeight="1">
      <c r="C45" s="110"/>
      <c r="D45" s="111"/>
      <c r="E45" s="111"/>
      <c r="F45" s="112"/>
    </row>
    <row r="46" spans="2:7">
      <c r="B46" s="19"/>
      <c r="C46" s="103"/>
      <c r="D46" s="103"/>
      <c r="E46" s="103"/>
      <c r="F46" s="103"/>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5">
    <mergeCell ref="B1:G2"/>
    <mergeCell ref="B3:D3"/>
    <mergeCell ref="C46:F46"/>
    <mergeCell ref="C34:F39"/>
    <mergeCell ref="C40:F4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24" zoomScalePageLayoutView="90" workbookViewId="0">
      <selection activeCell="B32" sqref="B32:K37"/>
    </sheetView>
  </sheetViews>
  <sheetFormatPr baseColWidth="10" defaultColWidth="0" defaultRowHeight="15" customHeight="1" zeroHeight="1"/>
  <cols>
    <col min="1" max="1" width="5.7109375" style="8" customWidth="1"/>
    <col min="2" max="2" width="31.85546875" style="14" customWidth="1"/>
    <col min="3" max="3" width="12.5703125"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100" t="s">
        <v>57</v>
      </c>
      <c r="C1" s="100"/>
      <c r="D1" s="100"/>
      <c r="E1" s="100"/>
      <c r="F1" s="100"/>
      <c r="G1" s="100"/>
      <c r="H1" s="100"/>
      <c r="I1" s="100"/>
      <c r="J1" s="100"/>
      <c r="K1" s="100"/>
      <c r="L1" s="100"/>
      <c r="M1" s="100"/>
    </row>
    <row r="2" spans="2:14">
      <c r="B2" s="100"/>
      <c r="C2" s="100"/>
      <c r="D2" s="100"/>
      <c r="E2" s="100"/>
      <c r="F2" s="100"/>
      <c r="G2" s="100"/>
      <c r="H2" s="100"/>
      <c r="I2" s="100"/>
      <c r="J2" s="100"/>
      <c r="K2" s="100"/>
      <c r="L2" s="100"/>
      <c r="M2" s="100"/>
    </row>
    <row r="3" spans="2:14">
      <c r="B3" s="27"/>
      <c r="C3" s="28"/>
      <c r="D3" s="28"/>
      <c r="E3" s="20"/>
      <c r="F3" s="20"/>
      <c r="G3" s="20"/>
    </row>
    <row r="4" spans="2:14">
      <c r="B4" s="51"/>
      <c r="C4" s="51"/>
      <c r="D4" s="51"/>
      <c r="E4" s="51"/>
      <c r="F4" s="51"/>
      <c r="G4" s="51"/>
    </row>
    <row r="5" spans="2:14">
      <c r="B5" s="51"/>
      <c r="C5" s="51"/>
      <c r="D5" s="51"/>
      <c r="E5" s="51"/>
      <c r="F5" s="51"/>
      <c r="G5" s="51"/>
    </row>
    <row r="6" spans="2:14">
      <c r="B6" s="51"/>
      <c r="C6" s="51"/>
      <c r="D6" s="51"/>
      <c r="E6" s="51"/>
      <c r="F6" s="51"/>
      <c r="G6" s="51"/>
    </row>
    <row r="7" spans="2:14">
      <c r="B7" s="51"/>
      <c r="C7" s="51"/>
      <c r="D7" s="51"/>
      <c r="E7" s="51"/>
      <c r="F7" s="51"/>
      <c r="G7" s="51"/>
    </row>
    <row r="8" spans="2:14">
      <c r="B8" s="51"/>
      <c r="C8" s="51"/>
      <c r="D8" s="51"/>
      <c r="E8" s="51"/>
      <c r="F8" s="51"/>
      <c r="G8" s="51"/>
    </row>
    <row r="9" spans="2:14">
      <c r="B9" s="51"/>
      <c r="C9" s="51"/>
      <c r="D9" s="51"/>
      <c r="E9" s="51"/>
      <c r="F9" s="51"/>
      <c r="G9" s="51"/>
    </row>
    <row r="10" spans="2:14">
      <c r="B10" s="51"/>
      <c r="C10" s="51"/>
      <c r="D10" s="51"/>
      <c r="E10" s="51"/>
      <c r="F10" s="51"/>
      <c r="G10" s="51"/>
    </row>
    <row r="11" spans="2:14">
      <c r="B11" s="51"/>
      <c r="C11" s="51"/>
      <c r="D11" s="51"/>
      <c r="E11" s="51"/>
      <c r="F11" s="51"/>
      <c r="G11" s="51"/>
    </row>
    <row r="12" spans="2:14">
      <c r="B12" s="51"/>
      <c r="C12" s="51"/>
      <c r="D12" s="51"/>
      <c r="E12" s="51"/>
      <c r="F12" s="51"/>
      <c r="G12" s="51"/>
    </row>
    <row r="13" spans="2:14">
      <c r="B13" s="51"/>
      <c r="C13" s="51"/>
      <c r="D13" s="51"/>
      <c r="E13" s="51"/>
      <c r="F13" s="51"/>
      <c r="G13" s="51"/>
    </row>
    <row r="14" spans="2:14">
      <c r="B14" s="51"/>
      <c r="C14" s="51"/>
      <c r="D14" s="51"/>
      <c r="E14" s="51"/>
      <c r="F14" s="51"/>
      <c r="G14" s="51"/>
    </row>
    <row r="15" spans="2:14">
      <c r="B15" s="51"/>
      <c r="C15" s="51"/>
      <c r="D15" s="51"/>
      <c r="E15" s="51"/>
      <c r="F15" s="51"/>
      <c r="G15" s="51"/>
    </row>
    <row r="16" spans="2:14">
      <c r="B16" s="51"/>
      <c r="C16" s="29" t="s">
        <v>69</v>
      </c>
      <c r="D16" s="30">
        <f>GETPIVOTDATA("Solucionados",$B$18)</f>
        <v>179</v>
      </c>
      <c r="E16" s="51"/>
      <c r="F16" s="51"/>
      <c r="G16" s="51"/>
      <c r="L16" s="20"/>
      <c r="M16" s="20"/>
      <c r="N16" s="20"/>
    </row>
    <row r="17" spans="2:14">
      <c r="B17" s="76"/>
      <c r="C17" s="71"/>
      <c r="D17" s="71"/>
      <c r="E17" s="71"/>
      <c r="F17" s="71"/>
      <c r="G17" s="71"/>
      <c r="H17" s="70"/>
      <c r="I17" s="70"/>
      <c r="J17" s="70"/>
      <c r="K17" s="70"/>
      <c r="L17" s="71"/>
      <c r="M17" s="71"/>
      <c r="N17" s="20"/>
    </row>
    <row r="18" spans="2:14">
      <c r="B18" s="31" t="s">
        <v>74</v>
      </c>
      <c r="C18" s="52" t="s">
        <v>77</v>
      </c>
      <c r="D18" s="9"/>
      <c r="E18" s="9"/>
      <c r="F18" s="9"/>
      <c r="G18" s="9"/>
      <c r="H18" s="9"/>
      <c r="I18" s="9"/>
      <c r="J18"/>
      <c r="K18"/>
      <c r="L18" s="20"/>
      <c r="M18" s="20"/>
      <c r="N18" s="20"/>
    </row>
    <row r="19" spans="2:14" ht="103.5">
      <c r="B19" s="31" t="s">
        <v>75</v>
      </c>
      <c r="C19" s="54" t="s">
        <v>88</v>
      </c>
      <c r="D19" s="54" t="s">
        <v>89</v>
      </c>
      <c r="E19" s="54" t="s">
        <v>90</v>
      </c>
      <c r="F19" s="54" t="s">
        <v>111</v>
      </c>
      <c r="G19" s="54" t="s">
        <v>86</v>
      </c>
      <c r="H19" s="54" t="s">
        <v>87</v>
      </c>
      <c r="I19" s="54" t="s">
        <v>23</v>
      </c>
      <c r="J19"/>
      <c r="K19"/>
      <c r="L19" s="20"/>
      <c r="M19" s="20"/>
      <c r="N19" s="20"/>
    </row>
    <row r="20" spans="2:14">
      <c r="B20" s="9" t="s">
        <v>5</v>
      </c>
      <c r="C20" s="10">
        <v>13</v>
      </c>
      <c r="D20" s="10">
        <v>5</v>
      </c>
      <c r="E20" s="10">
        <v>140</v>
      </c>
      <c r="F20" s="10">
        <v>1</v>
      </c>
      <c r="G20" s="10">
        <v>5</v>
      </c>
      <c r="H20" s="10">
        <v>15</v>
      </c>
      <c r="I20" s="10">
        <v>179</v>
      </c>
      <c r="J20"/>
      <c r="K20"/>
    </row>
    <row r="21" spans="2:14">
      <c r="B21" s="11" t="s">
        <v>23</v>
      </c>
      <c r="C21" s="10">
        <v>13</v>
      </c>
      <c r="D21" s="10">
        <v>5</v>
      </c>
      <c r="E21" s="10">
        <v>140</v>
      </c>
      <c r="F21" s="10">
        <v>1</v>
      </c>
      <c r="G21" s="10">
        <v>5</v>
      </c>
      <c r="H21" s="10">
        <v>15</v>
      </c>
      <c r="I21" s="10">
        <v>179</v>
      </c>
      <c r="J21"/>
      <c r="K21"/>
    </row>
    <row r="22" spans="2:14">
      <c r="B22"/>
      <c r="C22"/>
      <c r="D22"/>
      <c r="E22"/>
      <c r="F22"/>
      <c r="G22"/>
      <c r="H22"/>
      <c r="I22"/>
      <c r="J22"/>
      <c r="K22"/>
    </row>
    <row r="23" spans="2:14">
      <c r="B23" s="8"/>
    </row>
    <row r="24" spans="2:14">
      <c r="B24" s="8"/>
    </row>
    <row r="25" spans="2:14">
      <c r="B25" s="79" t="s">
        <v>71</v>
      </c>
    </row>
    <row r="26" spans="2:14">
      <c r="B26" s="8"/>
    </row>
    <row r="27" spans="2:14" ht="15" customHeight="1">
      <c r="B27" s="104" t="s">
        <v>116</v>
      </c>
      <c r="C27" s="105"/>
      <c r="D27" s="105"/>
      <c r="E27" s="105"/>
      <c r="F27" s="105"/>
      <c r="G27" s="105"/>
      <c r="H27" s="105"/>
      <c r="I27" s="105"/>
      <c r="J27" s="105"/>
      <c r="K27" s="106"/>
      <c r="L27" s="64"/>
      <c r="M27" s="64"/>
    </row>
    <row r="28" spans="2:14">
      <c r="B28" s="107"/>
      <c r="C28" s="108"/>
      <c r="D28" s="108"/>
      <c r="E28" s="108"/>
      <c r="F28" s="108"/>
      <c r="G28" s="108"/>
      <c r="H28" s="108"/>
      <c r="I28" s="108"/>
      <c r="J28" s="108"/>
      <c r="K28" s="109"/>
      <c r="L28" s="64"/>
      <c r="M28" s="64"/>
    </row>
    <row r="29" spans="2:14">
      <c r="B29" s="107"/>
      <c r="C29" s="108"/>
      <c r="D29" s="108"/>
      <c r="E29" s="108"/>
      <c r="F29" s="108"/>
      <c r="G29" s="108"/>
      <c r="H29" s="108"/>
      <c r="I29" s="108"/>
      <c r="J29" s="108"/>
      <c r="K29" s="109"/>
      <c r="L29" s="64"/>
      <c r="M29" s="64"/>
    </row>
    <row r="30" spans="2:14">
      <c r="B30" s="107"/>
      <c r="C30" s="108"/>
      <c r="D30" s="108"/>
      <c r="E30" s="108"/>
      <c r="F30" s="108"/>
      <c r="G30" s="108"/>
      <c r="H30" s="108"/>
      <c r="I30" s="108"/>
      <c r="J30" s="108"/>
      <c r="K30" s="109"/>
      <c r="L30" s="64"/>
      <c r="M30" s="64"/>
    </row>
    <row r="31" spans="2:14" ht="45.75" customHeight="1">
      <c r="B31" s="107"/>
      <c r="C31" s="108"/>
      <c r="D31" s="108"/>
      <c r="E31" s="108"/>
      <c r="F31" s="108"/>
      <c r="G31" s="108"/>
      <c r="H31" s="108"/>
      <c r="I31" s="108"/>
      <c r="J31" s="108"/>
      <c r="K31" s="109"/>
      <c r="L31" s="64"/>
      <c r="M31" s="64"/>
    </row>
    <row r="32" spans="2:14">
      <c r="B32" s="107" t="s">
        <v>113</v>
      </c>
      <c r="C32" s="108"/>
      <c r="D32" s="108"/>
      <c r="E32" s="108"/>
      <c r="F32" s="108"/>
      <c r="G32" s="108"/>
      <c r="H32" s="108"/>
      <c r="I32" s="108"/>
      <c r="J32" s="108"/>
      <c r="K32" s="109"/>
      <c r="L32" s="64"/>
      <c r="M32" s="64"/>
    </row>
    <row r="33" spans="2:13" ht="15" customHeight="1">
      <c r="B33" s="107"/>
      <c r="C33" s="108"/>
      <c r="D33" s="108"/>
      <c r="E33" s="108"/>
      <c r="F33" s="108"/>
      <c r="G33" s="108"/>
      <c r="H33" s="108"/>
      <c r="I33" s="108"/>
      <c r="J33" s="108"/>
      <c r="K33" s="109"/>
      <c r="L33" s="64"/>
      <c r="M33" s="64"/>
    </row>
    <row r="34" spans="2:13">
      <c r="B34" s="107"/>
      <c r="C34" s="108"/>
      <c r="D34" s="108"/>
      <c r="E34" s="108"/>
      <c r="F34" s="108"/>
      <c r="G34" s="108"/>
      <c r="H34" s="108"/>
      <c r="I34" s="108"/>
      <c r="J34" s="108"/>
      <c r="K34" s="109"/>
      <c r="L34" s="64"/>
      <c r="M34" s="64"/>
    </row>
    <row r="35" spans="2:13">
      <c r="B35" s="107"/>
      <c r="C35" s="108"/>
      <c r="D35" s="108"/>
      <c r="E35" s="108"/>
      <c r="F35" s="108"/>
      <c r="G35" s="108"/>
      <c r="H35" s="108"/>
      <c r="I35" s="108"/>
      <c r="J35" s="108"/>
      <c r="K35" s="109"/>
      <c r="L35" s="64"/>
      <c r="M35" s="64"/>
    </row>
    <row r="36" spans="2:13">
      <c r="B36" s="107"/>
      <c r="C36" s="108"/>
      <c r="D36" s="108"/>
      <c r="E36" s="108"/>
      <c r="F36" s="108"/>
      <c r="G36" s="108"/>
      <c r="H36" s="108"/>
      <c r="I36" s="108"/>
      <c r="J36" s="108"/>
      <c r="K36" s="109"/>
      <c r="L36" s="64"/>
      <c r="M36" s="64"/>
    </row>
    <row r="37" spans="2:13">
      <c r="B37" s="110"/>
      <c r="C37" s="111"/>
      <c r="D37" s="111"/>
      <c r="E37" s="111"/>
      <c r="F37" s="111"/>
      <c r="G37" s="111"/>
      <c r="H37" s="111"/>
      <c r="I37" s="111"/>
      <c r="J37" s="111"/>
      <c r="K37" s="112"/>
      <c r="L37" s="64"/>
      <c r="M37" s="64"/>
    </row>
    <row r="38" spans="2:13">
      <c r="B38" s="8"/>
      <c r="L38" s="64"/>
      <c r="M38" s="64"/>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3">
    <mergeCell ref="B1:M2"/>
    <mergeCell ref="B27:K31"/>
    <mergeCell ref="B32:K37"/>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opLeftCell="A32" zoomScale="85" zoomScaleNormal="85" zoomScalePageLayoutView="90" workbookViewId="0">
      <selection activeCell="B44" sqref="B44"/>
    </sheetView>
  </sheetViews>
  <sheetFormatPr baseColWidth="10" defaultColWidth="0" defaultRowHeight="15" zeroHeight="1"/>
  <cols>
    <col min="1" max="1" width="5.7109375" style="8" customWidth="1"/>
    <col min="2" max="2" width="52.5703125" style="14"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100" t="s">
        <v>57</v>
      </c>
      <c r="C1" s="100"/>
      <c r="D1" s="100"/>
      <c r="E1" s="100"/>
      <c r="F1" s="100"/>
      <c r="G1" s="100"/>
      <c r="H1" s="100"/>
      <c r="I1" s="100"/>
      <c r="J1" s="100"/>
      <c r="K1" s="100"/>
      <c r="L1" s="100"/>
      <c r="M1" s="100"/>
    </row>
    <row r="2" spans="2:13">
      <c r="B2" s="100"/>
      <c r="C2" s="100"/>
      <c r="D2" s="100"/>
      <c r="E2" s="100"/>
      <c r="F2" s="100"/>
      <c r="G2" s="100"/>
      <c r="H2" s="100"/>
      <c r="I2" s="100"/>
      <c r="J2" s="100"/>
      <c r="K2" s="100"/>
      <c r="L2" s="100"/>
      <c r="M2" s="100"/>
    </row>
    <row r="3" spans="2:13">
      <c r="B3" s="27"/>
      <c r="C3" s="28"/>
      <c r="D3" s="28"/>
      <c r="E3" s="20"/>
      <c r="F3" s="20"/>
      <c r="G3" s="20"/>
    </row>
    <row r="4" spans="2:13">
      <c r="B4" s="43"/>
      <c r="C4" s="43"/>
      <c r="D4" s="43"/>
      <c r="E4" s="43"/>
      <c r="F4" s="43"/>
      <c r="G4" s="43"/>
    </row>
    <row r="5" spans="2:13">
      <c r="B5" s="43"/>
      <c r="C5" s="43"/>
      <c r="D5" s="43"/>
      <c r="E5" s="43"/>
      <c r="F5" s="43"/>
      <c r="G5" s="43"/>
    </row>
    <row r="6" spans="2:13">
      <c r="B6" s="43"/>
      <c r="C6" s="43"/>
      <c r="D6" s="43"/>
      <c r="E6" s="43"/>
      <c r="F6" s="43"/>
      <c r="G6" s="43"/>
    </row>
    <row r="7" spans="2:13">
      <c r="B7" s="43"/>
      <c r="C7" s="43"/>
      <c r="D7" s="43"/>
      <c r="E7" s="43"/>
      <c r="F7" s="43"/>
      <c r="G7" s="43"/>
    </row>
    <row r="8" spans="2:13">
      <c r="B8" s="43"/>
      <c r="C8" s="43"/>
      <c r="D8" s="43"/>
      <c r="E8" s="43"/>
      <c r="F8" s="43"/>
      <c r="G8" s="43"/>
    </row>
    <row r="9" spans="2:13">
      <c r="B9" s="43"/>
      <c r="C9" s="43"/>
      <c r="D9" s="43"/>
      <c r="E9" s="43"/>
      <c r="F9" s="43"/>
      <c r="G9" s="43"/>
    </row>
    <row r="10" spans="2:13">
      <c r="B10" s="43"/>
      <c r="C10" s="43"/>
      <c r="D10" s="43"/>
      <c r="E10" s="43"/>
      <c r="F10" s="43"/>
      <c r="G10" s="43"/>
    </row>
    <row r="11" spans="2:13">
      <c r="B11" s="43"/>
      <c r="C11" s="43"/>
      <c r="D11" s="43"/>
      <c r="E11" s="43"/>
      <c r="F11" s="43"/>
      <c r="G11" s="43"/>
    </row>
    <row r="12" spans="2:13">
      <c r="B12" s="43"/>
      <c r="C12" s="43"/>
      <c r="D12" s="43"/>
      <c r="E12" s="43"/>
      <c r="F12" s="43"/>
      <c r="G12" s="43"/>
    </row>
    <row r="13" spans="2:13">
      <c r="B13" s="43"/>
      <c r="C13" s="43"/>
      <c r="D13" s="43"/>
      <c r="E13" s="43"/>
      <c r="F13" s="43"/>
      <c r="G13" s="43"/>
    </row>
    <row r="14" spans="2:13">
      <c r="B14" s="43"/>
      <c r="C14" s="43"/>
      <c r="D14" s="43"/>
      <c r="E14" s="43"/>
      <c r="F14" s="43"/>
      <c r="G14" s="43"/>
    </row>
    <row r="15" spans="2:13">
      <c r="B15" s="43"/>
      <c r="C15" s="43"/>
      <c r="D15" s="43"/>
      <c r="E15" s="43"/>
      <c r="F15" s="43"/>
      <c r="G15" s="43"/>
    </row>
    <row r="16" spans="2:13">
      <c r="B16" s="51"/>
      <c r="C16" s="51"/>
      <c r="D16" s="51"/>
      <c r="E16" s="51"/>
      <c r="F16" s="51"/>
      <c r="G16" s="51"/>
    </row>
    <row r="17" spans="2:13">
      <c r="B17" s="51"/>
      <c r="C17" s="51"/>
      <c r="D17" s="51"/>
      <c r="E17" s="51"/>
      <c r="F17" s="51"/>
      <c r="G17" s="51"/>
    </row>
    <row r="18" spans="2:13">
      <c r="B18" s="51"/>
      <c r="C18" s="51"/>
      <c r="D18" s="51"/>
      <c r="E18" s="51"/>
      <c r="F18" s="51"/>
      <c r="G18" s="51"/>
    </row>
    <row r="19" spans="2:13">
      <c r="D19" s="29" t="s">
        <v>73</v>
      </c>
      <c r="E19" s="77">
        <f>GETPIVOTDATA("Recibidos",$B$22)</f>
        <v>154</v>
      </c>
      <c r="F19" s="43"/>
      <c r="G19" s="43"/>
    </row>
    <row r="20" spans="2:13">
      <c r="B20" s="22"/>
      <c r="C20" s="22"/>
      <c r="D20" s="22"/>
      <c r="E20" s="22"/>
      <c r="F20" s="22"/>
      <c r="G20" s="22"/>
    </row>
    <row r="21" spans="2:13">
      <c r="B21" s="71" t="s">
        <v>72</v>
      </c>
      <c r="C21" s="70"/>
      <c r="D21" s="70"/>
      <c r="E21" s="70"/>
      <c r="F21" s="70"/>
      <c r="G21" s="70"/>
      <c r="H21" s="70"/>
      <c r="I21" s="70"/>
      <c r="J21" s="70"/>
      <c r="K21" s="70"/>
      <c r="L21" s="70"/>
      <c r="M21" s="70"/>
    </row>
    <row r="22" spans="2:13">
      <c r="B22" s="31" t="s">
        <v>76</v>
      </c>
      <c r="C22" s="52" t="s">
        <v>77</v>
      </c>
      <c r="D22" s="9"/>
      <c r="E22" s="9"/>
      <c r="F22" s="9"/>
      <c r="G22" s="9"/>
      <c r="H22" s="9"/>
      <c r="I22"/>
      <c r="J22"/>
      <c r="K22"/>
      <c r="L22"/>
      <c r="M22"/>
    </row>
    <row r="23" spans="2:13" ht="57">
      <c r="B23" s="13" t="s">
        <v>28</v>
      </c>
      <c r="C23" s="54" t="s">
        <v>90</v>
      </c>
      <c r="D23" s="54" t="s">
        <v>89</v>
      </c>
      <c r="E23" s="54" t="s">
        <v>88</v>
      </c>
      <c r="F23" s="54" t="s">
        <v>91</v>
      </c>
      <c r="G23" s="54" t="s">
        <v>84</v>
      </c>
      <c r="H23" s="54" t="s">
        <v>23</v>
      </c>
      <c r="I23"/>
      <c r="J23"/>
      <c r="K23"/>
      <c r="L23"/>
      <c r="M23"/>
    </row>
    <row r="24" spans="2:13">
      <c r="B24" s="9" t="s">
        <v>100</v>
      </c>
      <c r="C24" s="66">
        <v>110</v>
      </c>
      <c r="D24" s="66">
        <v>3</v>
      </c>
      <c r="E24" s="66">
        <v>1</v>
      </c>
      <c r="F24" s="66">
        <v>1</v>
      </c>
      <c r="G24" s="66"/>
      <c r="H24" s="66">
        <v>115</v>
      </c>
      <c r="I24"/>
      <c r="J24"/>
      <c r="K24"/>
      <c r="L24"/>
      <c r="M24"/>
    </row>
    <row r="25" spans="2:13">
      <c r="B25" s="9" t="s">
        <v>99</v>
      </c>
      <c r="C25" s="66">
        <v>30</v>
      </c>
      <c r="D25" s="66">
        <v>1</v>
      </c>
      <c r="E25" s="66"/>
      <c r="F25" s="66"/>
      <c r="G25" s="66"/>
      <c r="H25" s="66">
        <v>31</v>
      </c>
      <c r="I25"/>
      <c r="J25"/>
      <c r="K25"/>
      <c r="L25"/>
      <c r="M25"/>
    </row>
    <row r="26" spans="2:13">
      <c r="B26" s="9" t="s">
        <v>107</v>
      </c>
      <c r="C26" s="66">
        <v>3</v>
      </c>
      <c r="D26" s="66"/>
      <c r="E26" s="66"/>
      <c r="F26" s="66"/>
      <c r="G26" s="66"/>
      <c r="H26" s="66">
        <v>3</v>
      </c>
      <c r="I26"/>
      <c r="J26"/>
      <c r="K26"/>
      <c r="L26"/>
      <c r="M26"/>
    </row>
    <row r="27" spans="2:13">
      <c r="B27" s="9" t="s">
        <v>82</v>
      </c>
      <c r="C27" s="66"/>
      <c r="D27" s="66"/>
      <c r="E27" s="66">
        <v>3</v>
      </c>
      <c r="F27" s="66"/>
      <c r="G27" s="66"/>
      <c r="H27" s="66">
        <v>3</v>
      </c>
      <c r="I27"/>
      <c r="J27"/>
      <c r="K27"/>
      <c r="L27"/>
      <c r="M27"/>
    </row>
    <row r="28" spans="2:13">
      <c r="B28" s="9" t="s">
        <v>103</v>
      </c>
      <c r="C28" s="66">
        <v>2</v>
      </c>
      <c r="D28" s="66"/>
      <c r="E28" s="66"/>
      <c r="F28" s="66"/>
      <c r="G28" s="66"/>
      <c r="H28" s="66">
        <v>2</v>
      </c>
      <c r="I28"/>
      <c r="J28"/>
      <c r="K28"/>
      <c r="L28"/>
      <c r="M28"/>
    </row>
    <row r="29" spans="2:13">
      <c r="B29" s="11" t="s">
        <v>23</v>
      </c>
      <c r="C29" s="66">
        <v>145</v>
      </c>
      <c r="D29" s="66">
        <v>4</v>
      </c>
      <c r="E29" s="66">
        <v>4</v>
      </c>
      <c r="F29" s="66">
        <v>1</v>
      </c>
      <c r="G29" s="66"/>
      <c r="H29" s="66">
        <v>154</v>
      </c>
      <c r="I29"/>
      <c r="J29"/>
      <c r="K29"/>
      <c r="L29"/>
      <c r="M29"/>
    </row>
    <row r="30" spans="2:13">
      <c r="B30"/>
      <c r="C30"/>
      <c r="D30"/>
      <c r="E30"/>
      <c r="F30"/>
      <c r="G30"/>
      <c r="H30"/>
      <c r="I30"/>
      <c r="J30"/>
      <c r="K30"/>
      <c r="L30"/>
      <c r="M30"/>
    </row>
    <row r="31" spans="2:13">
      <c r="B31"/>
      <c r="C31"/>
      <c r="D31"/>
      <c r="E31"/>
      <c r="F31"/>
      <c r="G31"/>
      <c r="H31"/>
      <c r="I31"/>
      <c r="J31"/>
      <c r="K31"/>
      <c r="L31"/>
      <c r="M31"/>
    </row>
    <row r="32" spans="2:13">
      <c r="B32" s="87" t="s">
        <v>98</v>
      </c>
      <c r="C32"/>
      <c r="D32"/>
      <c r="E32"/>
      <c r="F32"/>
      <c r="G32"/>
      <c r="H32"/>
      <c r="I32"/>
      <c r="J32"/>
      <c r="K32"/>
      <c r="L32"/>
      <c r="M32"/>
    </row>
    <row r="33" spans="2:13" ht="15" customHeight="1">
      <c r="B33" s="114" t="s">
        <v>117</v>
      </c>
      <c r="C33" s="115"/>
      <c r="D33" s="115"/>
      <c r="E33" s="115"/>
      <c r="F33" s="115"/>
      <c r="G33" s="115"/>
      <c r="H33" s="115"/>
      <c r="I33" s="115"/>
      <c r="J33" s="115"/>
      <c r="K33" s="115"/>
      <c r="L33" s="116"/>
      <c r="M33"/>
    </row>
    <row r="34" spans="2:13">
      <c r="B34" s="117"/>
      <c r="C34" s="118"/>
      <c r="D34" s="118"/>
      <c r="E34" s="118"/>
      <c r="F34" s="118"/>
      <c r="G34" s="118"/>
      <c r="H34" s="118"/>
      <c r="I34" s="118"/>
      <c r="J34" s="118"/>
      <c r="K34" s="118"/>
      <c r="L34" s="119"/>
      <c r="M34"/>
    </row>
    <row r="35" spans="2:13">
      <c r="B35" s="117"/>
      <c r="C35" s="118"/>
      <c r="D35" s="118"/>
      <c r="E35" s="118"/>
      <c r="F35" s="118"/>
      <c r="G35" s="118"/>
      <c r="H35" s="118"/>
      <c r="I35" s="118"/>
      <c r="J35" s="118"/>
      <c r="K35" s="118"/>
      <c r="L35" s="119"/>
      <c r="M35"/>
    </row>
    <row r="36" spans="2:13">
      <c r="B36" s="117"/>
      <c r="C36" s="118"/>
      <c r="D36" s="118"/>
      <c r="E36" s="118"/>
      <c r="F36" s="118"/>
      <c r="G36" s="118"/>
      <c r="H36" s="118"/>
      <c r="I36" s="118"/>
      <c r="J36" s="118"/>
      <c r="K36" s="118"/>
      <c r="L36" s="119"/>
      <c r="M36"/>
    </row>
    <row r="37" spans="2:13">
      <c r="B37" s="117"/>
      <c r="C37" s="118"/>
      <c r="D37" s="118"/>
      <c r="E37" s="118"/>
      <c r="F37" s="118"/>
      <c r="G37" s="118"/>
      <c r="H37" s="118"/>
      <c r="I37" s="118"/>
      <c r="J37" s="118"/>
      <c r="K37" s="118"/>
      <c r="L37" s="119"/>
      <c r="M37"/>
    </row>
    <row r="38" spans="2:13">
      <c r="B38" s="117"/>
      <c r="C38" s="118"/>
      <c r="D38" s="118"/>
      <c r="E38" s="118"/>
      <c r="F38" s="118"/>
      <c r="G38" s="118"/>
      <c r="H38" s="118"/>
      <c r="I38" s="118"/>
      <c r="J38" s="118"/>
      <c r="K38" s="118"/>
      <c r="L38" s="119"/>
      <c r="M38"/>
    </row>
    <row r="39" spans="2:13" ht="15" customHeight="1">
      <c r="B39" s="117"/>
      <c r="C39" s="118"/>
      <c r="D39" s="118"/>
      <c r="E39" s="118"/>
      <c r="F39" s="118"/>
      <c r="G39" s="118"/>
      <c r="H39" s="118"/>
      <c r="I39" s="118"/>
      <c r="J39" s="118"/>
      <c r="K39" s="118"/>
      <c r="L39" s="119"/>
      <c r="M39"/>
    </row>
    <row r="40" spans="2:13">
      <c r="B40" s="117"/>
      <c r="C40" s="118"/>
      <c r="D40" s="118"/>
      <c r="E40" s="118"/>
      <c r="F40" s="118"/>
      <c r="G40" s="118"/>
      <c r="H40" s="118"/>
      <c r="I40" s="118"/>
      <c r="J40" s="118"/>
      <c r="K40" s="118"/>
      <c r="L40" s="119"/>
      <c r="M40"/>
    </row>
    <row r="41" spans="2:13">
      <c r="B41" s="117"/>
      <c r="C41" s="118"/>
      <c r="D41" s="118"/>
      <c r="E41" s="118"/>
      <c r="F41" s="118"/>
      <c r="G41" s="118"/>
      <c r="H41" s="118"/>
      <c r="I41" s="118"/>
      <c r="J41" s="118"/>
      <c r="K41" s="118"/>
      <c r="L41" s="119"/>
      <c r="M41"/>
    </row>
    <row r="42" spans="2:13">
      <c r="B42" s="117"/>
      <c r="C42" s="118"/>
      <c r="D42" s="118"/>
      <c r="E42" s="118"/>
      <c r="F42" s="118"/>
      <c r="G42" s="118"/>
      <c r="H42" s="118"/>
      <c r="I42" s="118"/>
      <c r="J42" s="118"/>
      <c r="K42" s="118"/>
      <c r="L42" s="119"/>
      <c r="M42"/>
    </row>
    <row r="43" spans="2:13">
      <c r="B43" s="120"/>
      <c r="C43" s="121"/>
      <c r="D43" s="121"/>
      <c r="E43" s="121"/>
      <c r="F43" s="121"/>
      <c r="G43" s="121"/>
      <c r="H43" s="121"/>
      <c r="I43" s="121"/>
      <c r="J43" s="121"/>
      <c r="K43" s="121"/>
      <c r="L43" s="122"/>
      <c r="M43"/>
    </row>
    <row r="44" spans="2:13">
      <c r="B44"/>
      <c r="C44"/>
      <c r="D44"/>
      <c r="E44"/>
      <c r="F44"/>
      <c r="G44"/>
      <c r="H44"/>
      <c r="I44"/>
      <c r="J44"/>
      <c r="K44"/>
      <c r="L44"/>
      <c r="M44"/>
    </row>
    <row r="45" spans="2:13">
      <c r="B45" s="53"/>
      <c r="C45" s="53"/>
      <c r="D45" s="53"/>
      <c r="E45" s="53"/>
      <c r="F45" s="53"/>
      <c r="G45" s="53"/>
    </row>
    <row r="46" spans="2:13">
      <c r="B46" s="53"/>
      <c r="C46" s="53"/>
      <c r="D46" s="53"/>
      <c r="E46" s="53"/>
      <c r="F46" s="53"/>
      <c r="G46" s="53"/>
    </row>
    <row r="47" spans="2:13">
      <c r="B47" s="53"/>
      <c r="C47" s="53"/>
      <c r="D47" s="53"/>
      <c r="E47" s="53"/>
      <c r="F47" s="53"/>
      <c r="G47" s="53"/>
    </row>
    <row r="48" spans="2:13">
      <c r="B48" s="50"/>
      <c r="C48" s="50"/>
      <c r="D48" s="50"/>
      <c r="E48" s="50"/>
      <c r="F48" s="50"/>
      <c r="G48" s="50"/>
    </row>
    <row r="49" spans="2:7">
      <c r="B49" s="50"/>
      <c r="C49" s="50"/>
      <c r="D49" s="50"/>
      <c r="E49" s="50"/>
      <c r="F49" s="50"/>
      <c r="G49" s="50"/>
    </row>
    <row r="50" spans="2:7">
      <c r="B50" s="50"/>
      <c r="C50" s="50"/>
      <c r="D50" s="50"/>
      <c r="E50" s="50"/>
      <c r="F50" s="50"/>
      <c r="G50" s="50"/>
    </row>
    <row r="51" spans="2:7">
      <c r="B51" s="50"/>
      <c r="C51" s="50"/>
      <c r="D51" s="50"/>
      <c r="E51" s="50"/>
      <c r="F51" s="50"/>
      <c r="G51" s="50"/>
    </row>
    <row r="52" spans="2:7">
      <c r="B52" s="50"/>
      <c r="C52" s="50"/>
      <c r="D52" s="50"/>
      <c r="E52" s="50"/>
      <c r="F52" s="50"/>
      <c r="G52" s="50"/>
    </row>
    <row r="53" spans="2:7">
      <c r="B53" s="50"/>
      <c r="C53" s="50"/>
      <c r="D53" s="50"/>
      <c r="E53" s="50"/>
      <c r="F53" s="50"/>
      <c r="G53" s="50"/>
    </row>
    <row r="54" spans="2:7">
      <c r="B54" s="50"/>
      <c r="C54" s="50"/>
      <c r="D54" s="50"/>
      <c r="E54" s="50"/>
      <c r="F54" s="50"/>
      <c r="G54" s="50"/>
    </row>
    <row r="55" spans="2:7">
      <c r="B55" s="50"/>
      <c r="C55" s="50"/>
      <c r="D55" s="50"/>
      <c r="E55" s="50"/>
      <c r="F55" s="50"/>
      <c r="G55" s="50"/>
    </row>
    <row r="56" spans="2:7">
      <c r="B56" s="50"/>
      <c r="C56" s="50"/>
      <c r="D56" s="50"/>
      <c r="E56" s="50"/>
      <c r="F56" s="50"/>
      <c r="G56" s="50"/>
    </row>
    <row r="57" spans="2:7">
      <c r="B57" s="50"/>
      <c r="C57" s="50"/>
      <c r="D57" s="50"/>
      <c r="E57" s="50"/>
      <c r="F57" s="50"/>
      <c r="G57" s="50"/>
    </row>
    <row r="58" spans="2:7">
      <c r="B58" s="50"/>
      <c r="C58" s="50"/>
      <c r="D58" s="50"/>
      <c r="E58" s="50"/>
      <c r="F58" s="50"/>
      <c r="G58" s="50"/>
    </row>
    <row r="59" spans="2:7">
      <c r="B59" s="50"/>
      <c r="C59" s="50"/>
      <c r="D59" s="50"/>
      <c r="E59" s="50"/>
      <c r="F59" s="50"/>
      <c r="G59" s="50"/>
    </row>
    <row r="60" spans="2:7">
      <c r="B60" s="50"/>
      <c r="C60" s="50"/>
      <c r="D60" s="50"/>
      <c r="E60" s="50"/>
      <c r="F60" s="50"/>
      <c r="G60" s="50"/>
    </row>
    <row r="61" spans="2:7">
      <c r="B61" s="50"/>
      <c r="C61" s="50"/>
      <c r="D61" s="50"/>
      <c r="E61" s="50"/>
      <c r="F61" s="50"/>
      <c r="G61" s="50"/>
    </row>
    <row r="62" spans="2:7">
      <c r="B62" s="50"/>
      <c r="C62" s="50"/>
      <c r="D62" s="50"/>
      <c r="E62" s="50"/>
      <c r="F62" s="50"/>
      <c r="G62" s="50"/>
    </row>
    <row r="63" spans="2:7">
      <c r="B63" s="50"/>
      <c r="C63" s="50"/>
      <c r="D63" s="50"/>
      <c r="E63" s="50"/>
      <c r="F63" s="50"/>
      <c r="G63" s="50"/>
    </row>
    <row r="64" spans="2:7">
      <c r="B64" s="50"/>
      <c r="C64" s="50"/>
      <c r="D64" s="50"/>
      <c r="E64" s="50"/>
      <c r="F64" s="50"/>
      <c r="G64" s="50"/>
    </row>
    <row r="65" spans="2:7">
      <c r="B65" s="50"/>
      <c r="C65" s="50"/>
      <c r="D65" s="50"/>
      <c r="E65" s="50"/>
      <c r="F65" s="50"/>
      <c r="G65" s="50"/>
    </row>
    <row r="66" spans="2:7">
      <c r="B66" s="50"/>
      <c r="C66" s="29"/>
      <c r="D66" s="30"/>
      <c r="E66" s="50"/>
      <c r="F66" s="50"/>
      <c r="G66" s="50"/>
    </row>
    <row r="67" spans="2:7">
      <c r="B67" s="50"/>
      <c r="C67" s="50"/>
      <c r="D67" s="50"/>
      <c r="E67" s="50"/>
      <c r="F67" s="50"/>
      <c r="G67" s="50"/>
    </row>
    <row r="68" spans="2:7">
      <c r="B68" s="113"/>
      <c r="C68" s="113"/>
      <c r="D68" s="113"/>
      <c r="E68" s="113"/>
      <c r="F68" s="113"/>
      <c r="G68" s="113"/>
    </row>
    <row r="69" spans="2:7">
      <c r="B69" s="46"/>
      <c r="C69" s="44"/>
      <c r="D69" s="44"/>
      <c r="E69" s="44"/>
      <c r="F69" s="21"/>
      <c r="G69" s="44"/>
    </row>
    <row r="70" spans="2:7">
      <c r="B70" s="47"/>
      <c r="C70" s="40"/>
      <c r="D70" s="40"/>
      <c r="E70" s="40"/>
      <c r="F70" s="41"/>
      <c r="G70" s="42"/>
    </row>
    <row r="71" spans="2:7">
      <c r="B71" s="47"/>
      <c r="C71" s="40"/>
      <c r="D71" s="40"/>
      <c r="E71" s="40"/>
      <c r="F71" s="41"/>
      <c r="G71" s="42"/>
    </row>
    <row r="72" spans="2:7">
      <c r="B72" s="47"/>
      <c r="C72" s="40"/>
      <c r="D72" s="40"/>
      <c r="E72" s="40"/>
      <c r="F72" s="41"/>
      <c r="G72" s="42"/>
    </row>
    <row r="73" spans="2:7">
      <c r="B73" s="47"/>
      <c r="C73" s="40"/>
      <c r="D73" s="40"/>
      <c r="E73" s="40"/>
      <c r="F73" s="41"/>
      <c r="G73" s="42"/>
    </row>
    <row r="74" spans="2:7">
      <c r="B74" s="47"/>
      <c r="C74" s="40"/>
      <c r="D74" s="40"/>
      <c r="E74" s="40"/>
      <c r="F74" s="41"/>
      <c r="G74" s="42"/>
    </row>
    <row r="75" spans="2:7">
      <c r="B75" s="47"/>
      <c r="C75" s="40"/>
      <c r="D75" s="40"/>
      <c r="E75" s="40"/>
      <c r="F75" s="41"/>
      <c r="G75" s="42"/>
    </row>
    <row r="76" spans="2:7">
      <c r="B76" s="45"/>
      <c r="C76" s="40"/>
      <c r="D76" s="40"/>
      <c r="E76" s="40"/>
      <c r="F76" s="41"/>
      <c r="G76" s="42"/>
    </row>
    <row r="77" spans="2:7">
      <c r="B77" s="20"/>
      <c r="C77" s="20"/>
      <c r="D77" s="20"/>
      <c r="E77" s="20"/>
      <c r="F77" s="20"/>
      <c r="G77" s="20"/>
    </row>
    <row r="78" spans="2:7">
      <c r="B78" s="108"/>
      <c r="C78" s="108"/>
      <c r="D78" s="108"/>
      <c r="E78" s="108"/>
      <c r="F78" s="108"/>
      <c r="G78" s="108"/>
    </row>
    <row r="79" spans="2:7">
      <c r="B79" s="108"/>
      <c r="C79" s="108"/>
      <c r="D79" s="108"/>
      <c r="E79" s="108"/>
      <c r="F79" s="108"/>
      <c r="G79" s="108"/>
    </row>
    <row r="80" spans="2:7">
      <c r="B80" s="108"/>
      <c r="C80" s="108"/>
      <c r="D80" s="108"/>
      <c r="E80" s="108"/>
      <c r="F80" s="108"/>
      <c r="G80" s="108"/>
    </row>
    <row r="81" spans="2:7">
      <c r="B81" s="108"/>
      <c r="C81" s="108"/>
      <c r="D81" s="108"/>
      <c r="E81" s="108"/>
      <c r="F81" s="108"/>
      <c r="G81" s="108"/>
    </row>
    <row r="82" spans="2:7">
      <c r="B82" s="108"/>
      <c r="C82" s="108"/>
      <c r="D82" s="108"/>
      <c r="E82" s="108"/>
      <c r="F82" s="108"/>
      <c r="G82" s="108"/>
    </row>
    <row r="83" spans="2:7">
      <c r="B83" s="108"/>
      <c r="C83" s="108"/>
      <c r="D83" s="108"/>
      <c r="E83" s="108"/>
      <c r="F83" s="108"/>
      <c r="G83" s="108"/>
    </row>
    <row r="84" spans="2:7">
      <c r="B84" s="108"/>
      <c r="C84" s="108"/>
      <c r="D84" s="108"/>
      <c r="E84" s="108"/>
      <c r="F84" s="108"/>
      <c r="G84" s="108"/>
    </row>
    <row r="85" spans="2:7">
      <c r="B85" s="108"/>
      <c r="C85" s="108"/>
      <c r="D85" s="108"/>
      <c r="E85" s="108"/>
      <c r="F85" s="108"/>
      <c r="G85" s="108"/>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M2"/>
    <mergeCell ref="B33:L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tabSelected="1" workbookViewId="0">
      <selection activeCell="E7" sqref="E7"/>
    </sheetView>
  </sheetViews>
  <sheetFormatPr baseColWidth="10" defaultColWidth="0" defaultRowHeight="15"/>
  <cols>
    <col min="1" max="1" width="3.85546875" style="8" customWidth="1"/>
    <col min="2" max="2" width="4.42578125" style="14" customWidth="1"/>
    <col min="3" max="3" width="15.140625" style="19" customWidth="1"/>
    <col min="4" max="4" width="26.7109375" style="14" customWidth="1"/>
    <col min="5" max="5" width="25.42578125" style="14" customWidth="1"/>
    <col min="6" max="6" width="15" style="14" customWidth="1"/>
    <col min="7" max="7" width="17" style="14" customWidth="1"/>
    <col min="8" max="8" width="9.5703125" style="14" customWidth="1"/>
    <col min="9" max="10" width="0" style="8" hidden="1" customWidth="1"/>
    <col min="11" max="16384" width="11.42578125" style="8" hidden="1"/>
  </cols>
  <sheetData>
    <row r="2" spans="2:8" ht="30" customHeight="1">
      <c r="B2" s="100" t="s">
        <v>58</v>
      </c>
      <c r="C2" s="100"/>
      <c r="D2" s="100"/>
      <c r="E2" s="100"/>
      <c r="F2" s="100"/>
      <c r="G2" s="100"/>
      <c r="H2" s="100"/>
    </row>
    <row r="4" spans="2:8" ht="22.5">
      <c r="B4" s="32"/>
      <c r="C4" s="36" t="s">
        <v>80</v>
      </c>
      <c r="D4" s="36" t="s">
        <v>81</v>
      </c>
      <c r="E4" s="36" t="s">
        <v>29</v>
      </c>
      <c r="F4" s="36" t="s">
        <v>32</v>
      </c>
      <c r="G4" s="36" t="s">
        <v>33</v>
      </c>
    </row>
    <row r="5" spans="2:8" ht="15" customHeight="1">
      <c r="B5" s="21"/>
      <c r="C5" s="123" t="s">
        <v>95</v>
      </c>
      <c r="D5" s="123" t="s">
        <v>118</v>
      </c>
      <c r="E5" s="123" t="s">
        <v>119</v>
      </c>
      <c r="F5" s="123" t="s">
        <v>93</v>
      </c>
      <c r="G5" s="123" t="s">
        <v>94</v>
      </c>
    </row>
    <row r="6" spans="2:8" ht="124.5" customHeight="1">
      <c r="B6" s="21"/>
      <c r="C6" s="124"/>
      <c r="D6" s="124" t="s">
        <v>96</v>
      </c>
      <c r="E6" s="124" t="s">
        <v>92</v>
      </c>
      <c r="F6" s="124" t="s">
        <v>93</v>
      </c>
      <c r="G6" s="124" t="s">
        <v>97</v>
      </c>
    </row>
    <row r="7" spans="2:8">
      <c r="C7" s="12"/>
      <c r="D7" s="88">
        <v>2</v>
      </c>
      <c r="E7" s="12"/>
      <c r="F7" s="24"/>
      <c r="G7" s="89"/>
    </row>
  </sheetData>
  <mergeCells count="6">
    <mergeCell ref="B2:H2"/>
    <mergeCell ref="G5:G6"/>
    <mergeCell ref="F5:F6"/>
    <mergeCell ref="E5:E6"/>
    <mergeCell ref="D5:D6"/>
    <mergeCell ref="C5:C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83</v>
      </c>
    </row>
    <row r="2" spans="1:1">
      <c r="A2" s="7" t="s">
        <v>63</v>
      </c>
    </row>
    <row r="3" spans="1:1">
      <c r="A3" s="7" t="s">
        <v>65</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55"/>
      <c r="B1" s="56"/>
      <c r="C1" s="57"/>
    </row>
    <row r="2" spans="1:3">
      <c r="A2" s="58"/>
      <c r="B2" s="59"/>
      <c r="C2" s="60"/>
    </row>
    <row r="3" spans="1:3">
      <c r="A3" s="58"/>
      <c r="B3" s="59"/>
      <c r="C3" s="60"/>
    </row>
    <row r="4" spans="1:3">
      <c r="A4" s="58"/>
      <c r="B4" s="59"/>
      <c r="C4" s="60"/>
    </row>
    <row r="5" spans="1:3">
      <c r="A5" s="58"/>
      <c r="B5" s="59"/>
      <c r="C5" s="60"/>
    </row>
    <row r="6" spans="1:3">
      <c r="A6" s="58"/>
      <c r="B6" s="59"/>
      <c r="C6" s="60"/>
    </row>
    <row r="7" spans="1:3">
      <c r="A7" s="58"/>
      <c r="B7" s="59"/>
      <c r="C7" s="60"/>
    </row>
    <row r="8" spans="1:3">
      <c r="A8" s="58"/>
      <c r="B8" s="59"/>
      <c r="C8" s="60"/>
    </row>
    <row r="9" spans="1:3">
      <c r="A9" s="58"/>
      <c r="B9" s="59"/>
      <c r="C9" s="60"/>
    </row>
    <row r="10" spans="1:3">
      <c r="A10" s="58"/>
      <c r="B10" s="59"/>
      <c r="C10" s="60"/>
    </row>
    <row r="11" spans="1:3">
      <c r="A11" s="58"/>
      <c r="B11" s="59"/>
      <c r="C11" s="60"/>
    </row>
    <row r="12" spans="1:3">
      <c r="A12" s="58"/>
      <c r="B12" s="59"/>
      <c r="C12" s="60"/>
    </row>
    <row r="13" spans="1:3">
      <c r="A13" s="58"/>
      <c r="B13" s="59"/>
      <c r="C13" s="60"/>
    </row>
    <row r="14" spans="1:3">
      <c r="A14" s="58"/>
      <c r="B14" s="59"/>
      <c r="C14" s="60"/>
    </row>
    <row r="15" spans="1:3">
      <c r="A15" s="58"/>
      <c r="B15" s="59"/>
      <c r="C15" s="60"/>
    </row>
    <row r="16" spans="1:3">
      <c r="A16" s="58"/>
      <c r="B16" s="59"/>
      <c r="C16" s="60"/>
    </row>
    <row r="17" spans="1:3">
      <c r="A17" s="58"/>
      <c r="B17" s="59"/>
      <c r="C17" s="60"/>
    </row>
    <row r="18" spans="1:3">
      <c r="A18" s="61"/>
      <c r="B18" s="62"/>
      <c r="C18" s="63"/>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5"/>
      <c r="B1" s="56"/>
      <c r="C1" s="57"/>
    </row>
    <row r="2" spans="1:3">
      <c r="A2" s="58"/>
      <c r="B2" s="59"/>
      <c r="C2" s="60"/>
    </row>
    <row r="3" spans="1:3">
      <c r="A3" s="58"/>
      <c r="B3" s="59"/>
      <c r="C3" s="60"/>
    </row>
    <row r="4" spans="1:3">
      <c r="A4" s="58"/>
      <c r="B4" s="59"/>
      <c r="C4" s="60"/>
    </row>
    <row r="5" spans="1:3">
      <c r="A5" s="58"/>
      <c r="B5" s="59"/>
      <c r="C5" s="60"/>
    </row>
    <row r="6" spans="1:3">
      <c r="A6" s="58"/>
      <c r="B6" s="59"/>
      <c r="C6" s="60"/>
    </row>
    <row r="7" spans="1:3">
      <c r="A7" s="58"/>
      <c r="B7" s="59"/>
      <c r="C7" s="60"/>
    </row>
    <row r="8" spans="1:3">
      <c r="A8" s="58"/>
      <c r="B8" s="59"/>
      <c r="C8" s="60"/>
    </row>
    <row r="9" spans="1:3">
      <c r="A9" s="58"/>
      <c r="B9" s="59"/>
      <c r="C9" s="60"/>
    </row>
    <row r="10" spans="1:3">
      <c r="A10" s="58"/>
      <c r="B10" s="59"/>
      <c r="C10" s="60"/>
    </row>
    <row r="11" spans="1:3">
      <c r="A11" s="58"/>
      <c r="B11" s="59"/>
      <c r="C11" s="60"/>
    </row>
    <row r="12" spans="1:3">
      <c r="A12" s="58"/>
      <c r="B12" s="59"/>
      <c r="C12" s="60"/>
    </row>
    <row r="13" spans="1:3">
      <c r="A13" s="58"/>
      <c r="B13" s="59"/>
      <c r="C13" s="60"/>
    </row>
    <row r="14" spans="1:3">
      <c r="A14" s="58"/>
      <c r="B14" s="59"/>
      <c r="C14" s="60"/>
    </row>
    <row r="15" spans="1:3">
      <c r="A15" s="58"/>
      <c r="B15" s="59"/>
      <c r="C15" s="60"/>
    </row>
    <row r="16" spans="1:3">
      <c r="A16" s="58"/>
      <c r="B16" s="59"/>
      <c r="C16" s="60"/>
    </row>
    <row r="17" spans="1:3">
      <c r="A17" s="58"/>
      <c r="B17" s="59"/>
      <c r="C17" s="60"/>
    </row>
    <row r="18" spans="1:3">
      <c r="A18" s="61"/>
      <c r="B18" s="62"/>
      <c r="C18" s="63"/>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72"/>
    <col min="2" max="2" width="24" style="72" customWidth="1"/>
    <col min="3" max="16384" width="11.42578125" style="72"/>
  </cols>
  <sheetData>
    <row r="3" spans="2:11" ht="22.5">
      <c r="B3" s="31" t="s">
        <v>28</v>
      </c>
      <c r="C3" s="54" t="s">
        <v>66</v>
      </c>
      <c r="D3"/>
      <c r="E3"/>
      <c r="F3"/>
      <c r="G3"/>
      <c r="H3"/>
      <c r="I3"/>
      <c r="J3"/>
      <c r="K3"/>
    </row>
    <row r="4" spans="2:11">
      <c r="B4" s="9" t="s">
        <v>5</v>
      </c>
      <c r="C4" s="10">
        <v>179</v>
      </c>
      <c r="D4"/>
      <c r="E4"/>
      <c r="F4"/>
      <c r="G4"/>
      <c r="H4"/>
      <c r="I4"/>
      <c r="J4"/>
      <c r="K4"/>
    </row>
    <row r="5" spans="2:11">
      <c r="B5" s="11" t="s">
        <v>23</v>
      </c>
      <c r="C5" s="10">
        <v>179</v>
      </c>
      <c r="D5"/>
      <c r="E5"/>
      <c r="F5"/>
      <c r="G5"/>
      <c r="H5"/>
      <c r="I5"/>
      <c r="J5"/>
      <c r="K5"/>
    </row>
    <row r="6" spans="2:11">
      <c r="B6"/>
      <c r="C6"/>
      <c r="D6"/>
      <c r="E6"/>
      <c r="F6"/>
      <c r="G6"/>
      <c r="H6"/>
      <c r="I6"/>
      <c r="J6"/>
      <c r="K6"/>
    </row>
    <row r="7" spans="2:11">
      <c r="B7"/>
      <c r="C7"/>
      <c r="D7"/>
      <c r="E7"/>
      <c r="F7"/>
      <c r="G7"/>
      <c r="H7"/>
      <c r="I7"/>
      <c r="J7"/>
      <c r="K7"/>
    </row>
    <row r="8" spans="2:11">
      <c r="B8" s="73"/>
    </row>
    <row r="9" spans="2:11">
      <c r="B9" s="73"/>
    </row>
    <row r="10" spans="2:11">
      <c r="B10" s="73"/>
    </row>
    <row r="11" spans="2:11">
      <c r="B11" s="73"/>
    </row>
    <row r="12" spans="2:11">
      <c r="B12" s="73"/>
    </row>
    <row r="13" spans="2:11">
      <c r="B13" s="73"/>
    </row>
    <row r="14" spans="2:11">
      <c r="B14" s="73"/>
    </row>
    <row r="15" spans="2:11">
      <c r="B15" s="73"/>
    </row>
    <row r="16" spans="2:11">
      <c r="B16" s="73"/>
    </row>
    <row r="17" spans="2:2">
      <c r="B17" s="73"/>
    </row>
    <row r="18" spans="2:2">
      <c r="B18" s="73"/>
    </row>
    <row r="19" spans="2:2">
      <c r="B19" s="73"/>
    </row>
    <row r="20" spans="2:2">
      <c r="B20" s="73"/>
    </row>
    <row r="21" spans="2:2">
      <c r="B21" s="73"/>
    </row>
    <row r="22" spans="2:2">
      <c r="B22" s="73"/>
    </row>
    <row r="23" spans="2:2">
      <c r="B23" s="73"/>
    </row>
    <row r="24" spans="2:2">
      <c r="B24" s="73"/>
    </row>
    <row r="25" spans="2:2">
      <c r="B25" s="73"/>
    </row>
    <row r="26" spans="2:2">
      <c r="B26" s="73"/>
    </row>
    <row r="27" spans="2:2">
      <c r="B27" s="73"/>
    </row>
    <row r="28" spans="2:2">
      <c r="B28" s="73"/>
    </row>
    <row r="29" spans="2:2">
      <c r="B29" s="73"/>
    </row>
    <row r="30" spans="2:2">
      <c r="B30" s="73"/>
    </row>
    <row r="31" spans="2:2">
      <c r="B31" s="73"/>
    </row>
    <row r="32" spans="2:2">
      <c r="B32" s="73"/>
    </row>
    <row r="33" spans="2:2">
      <c r="B33" s="73"/>
    </row>
    <row r="34" spans="2:2">
      <c r="B34" s="73"/>
    </row>
    <row r="35" spans="2:2">
      <c r="B35" s="73"/>
    </row>
    <row r="36" spans="2:2">
      <c r="B36" s="73"/>
    </row>
    <row r="37" spans="2:2">
      <c r="B37" s="73"/>
    </row>
    <row r="38" spans="2:2">
      <c r="B38" s="73"/>
    </row>
    <row r="39" spans="2:2">
      <c r="B39" s="73"/>
    </row>
    <row r="40" spans="2:2">
      <c r="B40" s="73"/>
    </row>
    <row r="41" spans="2:2">
      <c r="B41" s="73"/>
    </row>
    <row r="42" spans="2:2">
      <c r="B42" s="73"/>
    </row>
    <row r="43" spans="2:2">
      <c r="B43" s="73"/>
    </row>
    <row r="44" spans="2:2">
      <c r="B44" s="73"/>
    </row>
    <row r="45" spans="2:2">
      <c r="B45" s="73"/>
    </row>
    <row r="46" spans="2:2">
      <c r="B46" s="73"/>
    </row>
    <row r="47" spans="2:2">
      <c r="B47" s="73"/>
    </row>
    <row r="48" spans="2:2">
      <c r="B48" s="73"/>
    </row>
    <row r="49" spans="2:2">
      <c r="B49" s="73"/>
    </row>
    <row r="50" spans="2:2">
      <c r="B50" s="73"/>
    </row>
    <row r="51" spans="2:2">
      <c r="B51" s="74"/>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31" t="s">
        <v>56</v>
      </c>
      <c r="C3" s="66" t="s">
        <v>67</v>
      </c>
    </row>
    <row r="4" spans="2:3">
      <c r="B4" s="66" t="s">
        <v>5</v>
      </c>
      <c r="C4" s="66">
        <v>173</v>
      </c>
    </row>
    <row r="5" spans="2:3">
      <c r="B5" s="69" t="s">
        <v>23</v>
      </c>
      <c r="C5" s="66">
        <v>173</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3" t="s">
        <v>28</v>
      </c>
      <c r="C3" s="54" t="s">
        <v>25</v>
      </c>
    </row>
    <row r="4" spans="2:3">
      <c r="B4" s="9" t="s">
        <v>82</v>
      </c>
      <c r="C4" s="66">
        <v>3</v>
      </c>
    </row>
    <row r="5" spans="2:3">
      <c r="B5" s="9" t="s">
        <v>107</v>
      </c>
      <c r="C5" s="66">
        <v>3</v>
      </c>
    </row>
    <row r="6" spans="2:3">
      <c r="B6" s="9" t="s">
        <v>85</v>
      </c>
      <c r="C6" s="66">
        <v>3</v>
      </c>
    </row>
    <row r="7" spans="2:3">
      <c r="B7" s="9" t="s">
        <v>99</v>
      </c>
      <c r="C7" s="66">
        <v>32</v>
      </c>
    </row>
    <row r="8" spans="2:3">
      <c r="B8" s="9" t="s">
        <v>100</v>
      </c>
      <c r="C8" s="66">
        <v>128</v>
      </c>
    </row>
    <row r="9" spans="2:3">
      <c r="B9" s="11" t="s">
        <v>23</v>
      </c>
      <c r="C9" s="66">
        <v>169</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7"/>
  <sheetViews>
    <sheetView topLeftCell="C1" zoomScale="90" zoomScaleNormal="90" workbookViewId="0">
      <selection activeCell="B2" sqref="B2"/>
    </sheetView>
  </sheetViews>
  <sheetFormatPr baseColWidth="10" defaultColWidth="0" defaultRowHeight="15"/>
  <cols>
    <col min="1" max="1" width="11.42578125" style="3" hidden="1" customWidth="1"/>
    <col min="2" max="2" width="42.140625" style="48" customWidth="1"/>
    <col min="3" max="3" width="60.85546875" style="49" customWidth="1"/>
    <col min="4" max="4" width="37" style="49" customWidth="1"/>
    <col min="5" max="5" width="25.42578125" style="49" customWidth="1"/>
    <col min="6" max="6" width="27" style="49" customWidth="1"/>
    <col min="7" max="7" width="20.5703125" style="49"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1:16" s="5" customFormat="1" ht="25.5">
      <c r="B1" s="81" t="s">
        <v>0</v>
      </c>
      <c r="C1" s="81" t="s">
        <v>2</v>
      </c>
      <c r="D1" s="82" t="s">
        <v>4</v>
      </c>
      <c r="E1" s="81" t="s">
        <v>31</v>
      </c>
      <c r="F1" s="81" t="s">
        <v>3</v>
      </c>
      <c r="G1" s="2" t="s">
        <v>68</v>
      </c>
      <c r="H1" s="4"/>
      <c r="I1" s="4"/>
      <c r="J1" s="4"/>
      <c r="K1" s="4"/>
      <c r="L1" s="4"/>
      <c r="M1" s="4"/>
      <c r="N1" s="4"/>
      <c r="O1" s="4"/>
      <c r="P1" s="4"/>
    </row>
    <row r="2" spans="1:16">
      <c r="A2" s="85"/>
      <c r="B2" s="86" t="s">
        <v>84</v>
      </c>
      <c r="C2" s="86" t="s">
        <v>85</v>
      </c>
      <c r="D2" s="86" t="s">
        <v>61</v>
      </c>
      <c r="E2" s="49" t="s">
        <v>5</v>
      </c>
      <c r="F2" s="93">
        <v>1</v>
      </c>
      <c r="G2" s="80"/>
      <c r="H2" s="3"/>
      <c r="I2" s="3"/>
    </row>
    <row r="3" spans="1:16">
      <c r="A3" s="85"/>
      <c r="B3" s="86" t="s">
        <v>86</v>
      </c>
      <c r="C3" s="86" t="s">
        <v>100</v>
      </c>
      <c r="D3" s="86" t="s">
        <v>63</v>
      </c>
      <c r="E3" s="49" t="s">
        <v>5</v>
      </c>
      <c r="F3" s="93">
        <v>1</v>
      </c>
      <c r="G3" s="80"/>
      <c r="H3" s="3"/>
      <c r="I3" s="3"/>
    </row>
    <row r="4" spans="1:16">
      <c r="A4" s="85"/>
      <c r="B4" s="86" t="s">
        <v>86</v>
      </c>
      <c r="C4" s="86" t="s">
        <v>100</v>
      </c>
      <c r="D4" s="86" t="s">
        <v>65</v>
      </c>
      <c r="E4" s="49" t="s">
        <v>5</v>
      </c>
      <c r="F4" s="93">
        <v>1</v>
      </c>
      <c r="G4" s="80"/>
      <c r="H4" s="3"/>
      <c r="I4" s="3"/>
    </row>
    <row r="5" spans="1:16">
      <c r="A5" s="85"/>
      <c r="B5" s="86" t="s">
        <v>86</v>
      </c>
      <c r="C5" s="86" t="s">
        <v>100</v>
      </c>
      <c r="D5" s="86" t="s">
        <v>61</v>
      </c>
      <c r="E5" s="49" t="s">
        <v>5</v>
      </c>
      <c r="F5" s="93">
        <v>2</v>
      </c>
      <c r="G5" s="80"/>
      <c r="H5" s="3"/>
      <c r="I5" s="3"/>
    </row>
    <row r="6" spans="1:16">
      <c r="A6" s="85"/>
      <c r="B6" s="86" t="s">
        <v>86</v>
      </c>
      <c r="C6" s="86" t="s">
        <v>85</v>
      </c>
      <c r="D6" s="86" t="s">
        <v>63</v>
      </c>
      <c r="E6" s="49" t="s">
        <v>5</v>
      </c>
      <c r="F6" s="93">
        <v>1</v>
      </c>
      <c r="G6" s="80"/>
      <c r="H6" s="3"/>
      <c r="I6" s="3"/>
    </row>
    <row r="7" spans="1:16">
      <c r="A7" s="85"/>
      <c r="B7" s="86" t="s">
        <v>87</v>
      </c>
      <c r="C7" s="86" t="s">
        <v>99</v>
      </c>
      <c r="D7" s="86" t="s">
        <v>64</v>
      </c>
      <c r="E7" s="49" t="s">
        <v>5</v>
      </c>
      <c r="F7" s="93">
        <v>1</v>
      </c>
      <c r="G7" s="80"/>
      <c r="H7" s="3"/>
      <c r="I7" s="3"/>
    </row>
    <row r="8" spans="1:16">
      <c r="A8" s="85"/>
      <c r="B8" s="86" t="s">
        <v>87</v>
      </c>
      <c r="C8" s="86" t="s">
        <v>100</v>
      </c>
      <c r="D8" s="86" t="s">
        <v>64</v>
      </c>
      <c r="E8" s="49" t="s">
        <v>5</v>
      </c>
      <c r="F8" s="93">
        <v>4</v>
      </c>
      <c r="G8" s="80"/>
      <c r="H8" s="3"/>
      <c r="I8" s="3"/>
    </row>
    <row r="9" spans="1:16">
      <c r="A9" s="85"/>
      <c r="B9" s="86" t="s">
        <v>87</v>
      </c>
      <c r="C9" s="86" t="s">
        <v>100</v>
      </c>
      <c r="D9" s="86" t="s">
        <v>63</v>
      </c>
      <c r="E9" s="49" t="s">
        <v>5</v>
      </c>
      <c r="F9" s="93">
        <v>2</v>
      </c>
      <c r="G9" s="80"/>
      <c r="H9" s="3"/>
      <c r="I9" s="3"/>
    </row>
    <row r="10" spans="1:16">
      <c r="A10" s="85"/>
      <c r="B10" s="86" t="s">
        <v>87</v>
      </c>
      <c r="C10" s="86" t="s">
        <v>100</v>
      </c>
      <c r="D10" s="86" t="s">
        <v>65</v>
      </c>
      <c r="E10" s="49" t="s">
        <v>5</v>
      </c>
      <c r="F10" s="93">
        <v>1</v>
      </c>
      <c r="G10" s="80"/>
      <c r="H10" s="3"/>
      <c r="I10" s="3"/>
    </row>
    <row r="11" spans="1:16">
      <c r="A11" s="85"/>
      <c r="B11" s="86" t="s">
        <v>87</v>
      </c>
      <c r="C11" s="86" t="s">
        <v>100</v>
      </c>
      <c r="D11" s="86" t="s">
        <v>61</v>
      </c>
      <c r="E11" s="49" t="s">
        <v>5</v>
      </c>
      <c r="F11" s="93">
        <v>1</v>
      </c>
      <c r="G11" s="80" t="s">
        <v>108</v>
      </c>
      <c r="H11" s="3"/>
      <c r="I11" s="3"/>
    </row>
    <row r="12" spans="1:16">
      <c r="A12" s="85"/>
      <c r="B12" s="86" t="s">
        <v>87</v>
      </c>
      <c r="C12" s="86" t="s">
        <v>100</v>
      </c>
      <c r="D12" s="86" t="s">
        <v>61</v>
      </c>
      <c r="E12" s="49" t="s">
        <v>5</v>
      </c>
      <c r="F12" s="93">
        <v>1</v>
      </c>
      <c r="G12" s="80"/>
      <c r="H12" s="3"/>
      <c r="I12" s="3"/>
    </row>
    <row r="13" spans="1:16">
      <c r="A13" s="85"/>
      <c r="B13" s="86" t="s">
        <v>87</v>
      </c>
      <c r="C13" s="86" t="s">
        <v>105</v>
      </c>
      <c r="D13" s="86" t="s">
        <v>64</v>
      </c>
      <c r="E13" s="49" t="s">
        <v>5</v>
      </c>
      <c r="F13" s="93">
        <v>1</v>
      </c>
      <c r="G13" s="80"/>
      <c r="H13" s="3"/>
      <c r="I13" s="3"/>
    </row>
    <row r="14" spans="1:16">
      <c r="A14" s="85"/>
      <c r="B14" s="86" t="s">
        <v>87</v>
      </c>
      <c r="C14" s="86" t="s">
        <v>85</v>
      </c>
      <c r="D14" s="86" t="s">
        <v>64</v>
      </c>
      <c r="E14" s="49" t="s">
        <v>5</v>
      </c>
      <c r="F14" s="93">
        <v>1</v>
      </c>
      <c r="G14" s="80"/>
      <c r="H14" s="3"/>
      <c r="I14" s="3"/>
    </row>
    <row r="15" spans="1:16">
      <c r="A15" s="85"/>
      <c r="B15" s="86" t="s">
        <v>88</v>
      </c>
      <c r="C15" s="86" t="s">
        <v>100</v>
      </c>
      <c r="D15" s="86" t="s">
        <v>64</v>
      </c>
      <c r="E15" s="49" t="s">
        <v>5</v>
      </c>
      <c r="F15" s="93">
        <v>1</v>
      </c>
      <c r="G15" s="80"/>
      <c r="H15" s="3"/>
      <c r="I15" s="3"/>
    </row>
    <row r="16" spans="1:16">
      <c r="A16" s="85"/>
      <c r="B16" s="86" t="s">
        <v>88</v>
      </c>
      <c r="C16" s="86" t="s">
        <v>82</v>
      </c>
      <c r="D16" s="86" t="s">
        <v>64</v>
      </c>
      <c r="E16" s="49" t="s">
        <v>5</v>
      </c>
      <c r="F16" s="93">
        <v>2</v>
      </c>
      <c r="G16" s="80"/>
      <c r="H16" s="3"/>
      <c r="I16" s="3"/>
    </row>
    <row r="17" spans="1:9">
      <c r="A17" s="85"/>
      <c r="B17" s="86" t="s">
        <v>88</v>
      </c>
      <c r="C17" s="86" t="s">
        <v>82</v>
      </c>
      <c r="D17" s="86" t="s">
        <v>63</v>
      </c>
      <c r="E17" s="49" t="s">
        <v>5</v>
      </c>
      <c r="F17" s="93">
        <v>1</v>
      </c>
      <c r="G17" s="80"/>
      <c r="H17" s="3"/>
      <c r="I17" s="3"/>
    </row>
    <row r="18" spans="1:9">
      <c r="A18" s="85"/>
      <c r="B18" s="86" t="s">
        <v>89</v>
      </c>
      <c r="C18" s="86" t="s">
        <v>99</v>
      </c>
      <c r="D18" s="86" t="s">
        <v>61</v>
      </c>
      <c r="E18" s="49" t="s">
        <v>5</v>
      </c>
      <c r="F18" s="93">
        <v>1</v>
      </c>
      <c r="G18" s="80"/>
    </row>
    <row r="19" spans="1:9">
      <c r="A19" s="85"/>
      <c r="B19" s="86" t="s">
        <v>89</v>
      </c>
      <c r="C19" s="86" t="s">
        <v>100</v>
      </c>
      <c r="D19" s="86" t="s">
        <v>63</v>
      </c>
      <c r="E19" s="49" t="s">
        <v>5</v>
      </c>
      <c r="F19" s="93">
        <v>2</v>
      </c>
      <c r="G19" s="80"/>
    </row>
    <row r="20" spans="1:9">
      <c r="A20" s="85"/>
      <c r="B20" s="86" t="s">
        <v>89</v>
      </c>
      <c r="C20" s="86" t="s">
        <v>100</v>
      </c>
      <c r="D20" s="86" t="s">
        <v>61</v>
      </c>
      <c r="E20" s="49" t="s">
        <v>5</v>
      </c>
      <c r="F20" s="93">
        <v>1</v>
      </c>
      <c r="G20" s="80" t="s">
        <v>109</v>
      </c>
    </row>
    <row r="21" spans="1:9">
      <c r="A21" s="85"/>
      <c r="B21" s="86" t="s">
        <v>89</v>
      </c>
      <c r="C21" s="86" t="s">
        <v>106</v>
      </c>
      <c r="D21" s="86" t="s">
        <v>64</v>
      </c>
      <c r="E21" s="49" t="s">
        <v>5</v>
      </c>
      <c r="F21" s="93">
        <v>1</v>
      </c>
      <c r="G21" s="80"/>
    </row>
    <row r="22" spans="1:9" s="39" customFormat="1">
      <c r="A22" s="85"/>
      <c r="B22" s="86" t="s">
        <v>90</v>
      </c>
      <c r="C22" s="86" t="s">
        <v>99</v>
      </c>
      <c r="D22" s="86" t="s">
        <v>64</v>
      </c>
      <c r="E22" s="49" t="s">
        <v>5</v>
      </c>
      <c r="F22" s="93">
        <v>6</v>
      </c>
      <c r="G22" s="80"/>
      <c r="H22" s="38"/>
      <c r="I22" s="37"/>
    </row>
    <row r="23" spans="1:9">
      <c r="A23" s="85"/>
      <c r="B23" s="86" t="s">
        <v>90</v>
      </c>
      <c r="C23" s="86" t="s">
        <v>99</v>
      </c>
      <c r="D23" s="86" t="s">
        <v>65</v>
      </c>
      <c r="E23" s="49" t="s">
        <v>5</v>
      </c>
      <c r="F23" s="93">
        <v>22</v>
      </c>
      <c r="G23" s="80"/>
    </row>
    <row r="24" spans="1:9">
      <c r="A24" s="85"/>
      <c r="B24" s="86" t="s">
        <v>90</v>
      </c>
      <c r="C24" s="86" t="s">
        <v>99</v>
      </c>
      <c r="D24" s="86" t="s">
        <v>62</v>
      </c>
      <c r="E24" s="49" t="s">
        <v>5</v>
      </c>
      <c r="F24" s="93">
        <v>2</v>
      </c>
      <c r="G24" s="80"/>
    </row>
    <row r="25" spans="1:9">
      <c r="A25" s="85"/>
      <c r="B25" s="86" t="s">
        <v>90</v>
      </c>
      <c r="C25" s="86" t="s">
        <v>100</v>
      </c>
      <c r="D25" s="86" t="s">
        <v>64</v>
      </c>
      <c r="E25" s="49" t="s">
        <v>5</v>
      </c>
      <c r="F25" s="93">
        <v>7</v>
      </c>
      <c r="G25" s="80"/>
    </row>
    <row r="26" spans="1:9">
      <c r="A26" s="85"/>
      <c r="B26" s="86" t="s">
        <v>90</v>
      </c>
      <c r="C26" s="86" t="s">
        <v>100</v>
      </c>
      <c r="D26" s="86" t="s">
        <v>63</v>
      </c>
      <c r="E26" s="49" t="s">
        <v>5</v>
      </c>
      <c r="F26" s="93">
        <v>1</v>
      </c>
      <c r="G26" s="80"/>
    </row>
    <row r="27" spans="1:9">
      <c r="A27" s="85"/>
      <c r="B27" s="86" t="s">
        <v>90</v>
      </c>
      <c r="C27" s="86" t="s">
        <v>100</v>
      </c>
      <c r="D27" s="86" t="s">
        <v>65</v>
      </c>
      <c r="E27" s="49" t="s">
        <v>5</v>
      </c>
      <c r="F27" s="93">
        <v>102</v>
      </c>
      <c r="G27" s="80"/>
    </row>
    <row r="28" spans="1:9">
      <c r="A28" s="85"/>
      <c r="B28" s="86" t="s">
        <v>90</v>
      </c>
      <c r="C28" s="86" t="s">
        <v>107</v>
      </c>
      <c r="D28" s="86" t="s">
        <v>64</v>
      </c>
      <c r="E28" s="49" t="s">
        <v>5</v>
      </c>
      <c r="F28" s="93">
        <v>3</v>
      </c>
      <c r="G28" s="80"/>
    </row>
    <row r="29" spans="1:9">
      <c r="A29" s="85"/>
      <c r="B29" s="86" t="s">
        <v>90</v>
      </c>
      <c r="C29" s="86" t="s">
        <v>103</v>
      </c>
      <c r="D29" s="86" t="s">
        <v>64</v>
      </c>
      <c r="E29" s="49" t="s">
        <v>5</v>
      </c>
      <c r="F29" s="93">
        <v>2</v>
      </c>
      <c r="G29" s="80"/>
    </row>
    <row r="30" spans="1:9">
      <c r="A30" s="85"/>
      <c r="B30" s="86" t="s">
        <v>91</v>
      </c>
      <c r="C30" s="86" t="s">
        <v>100</v>
      </c>
      <c r="D30" s="86" t="s">
        <v>61</v>
      </c>
      <c r="E30" s="49" t="s">
        <v>5</v>
      </c>
      <c r="F30" s="93">
        <v>1</v>
      </c>
      <c r="G30" s="80" t="s">
        <v>110</v>
      </c>
    </row>
    <row r="31" spans="1:9">
      <c r="A31" s="85"/>
      <c r="B31" s="86"/>
      <c r="C31" s="86"/>
      <c r="D31" s="86"/>
      <c r="F31" s="93"/>
      <c r="G31" s="80"/>
    </row>
    <row r="32" spans="1:9">
      <c r="A32" s="85"/>
      <c r="B32" s="86"/>
      <c r="C32" s="86"/>
      <c r="D32" s="86"/>
      <c r="F32" s="94"/>
      <c r="G32" s="80"/>
    </row>
    <row r="33" spans="1:9">
      <c r="A33" s="85"/>
      <c r="B33" s="86"/>
      <c r="C33" s="86"/>
      <c r="D33" s="86"/>
      <c r="F33" s="94"/>
      <c r="G33" s="80"/>
    </row>
    <row r="34" spans="1:9">
      <c r="A34" s="85"/>
      <c r="B34" s="86"/>
      <c r="C34" s="86"/>
      <c r="D34" s="86"/>
      <c r="F34" s="94"/>
      <c r="G34" s="80"/>
    </row>
    <row r="35" spans="1:9">
      <c r="A35" s="85"/>
      <c r="B35" s="86"/>
      <c r="C35" s="86"/>
      <c r="D35" s="86"/>
      <c r="F35" s="94"/>
      <c r="G35" s="80"/>
    </row>
    <row r="36" spans="1:9">
      <c r="A36" s="85"/>
      <c r="B36" s="86"/>
      <c r="C36" s="86"/>
      <c r="D36" s="86"/>
      <c r="F36" s="94"/>
      <c r="G36" s="80"/>
    </row>
    <row r="37" spans="1:9">
      <c r="A37" s="85"/>
      <c r="B37" s="86"/>
      <c r="C37" s="86"/>
      <c r="D37" s="86"/>
      <c r="F37" s="94"/>
      <c r="G37" s="80"/>
    </row>
    <row r="38" spans="1:9">
      <c r="A38" s="85"/>
      <c r="B38" s="86"/>
      <c r="C38" s="86"/>
      <c r="D38" s="86"/>
      <c r="F38" s="94"/>
      <c r="G38" s="80"/>
    </row>
    <row r="39" spans="1:9" s="92" customFormat="1">
      <c r="A39" s="3"/>
      <c r="B39" s="83"/>
      <c r="C39" s="83"/>
      <c r="D39" s="83"/>
      <c r="E39" s="49"/>
      <c r="F39" s="84"/>
      <c r="G39" s="84"/>
      <c r="H39" s="90"/>
      <c r="I39" s="91"/>
    </row>
    <row r="40" spans="1:9" s="92" customFormat="1">
      <c r="A40" s="3"/>
      <c r="B40" s="48"/>
      <c r="C40" s="48"/>
      <c r="D40" s="48"/>
      <c r="E40" s="49"/>
      <c r="F40" s="49"/>
      <c r="G40" s="49"/>
      <c r="H40" s="90"/>
      <c r="I40" s="91"/>
    </row>
    <row r="41" spans="1:9" s="92" customFormat="1">
      <c r="A41" s="3"/>
      <c r="B41" s="48"/>
      <c r="C41" s="48"/>
      <c r="D41" s="48"/>
      <c r="E41" s="49"/>
      <c r="F41" s="49"/>
      <c r="G41" s="49"/>
      <c r="H41" s="90"/>
      <c r="I41" s="91"/>
    </row>
    <row r="42" spans="1:9" s="92" customFormat="1">
      <c r="A42" s="3"/>
      <c r="B42" s="48"/>
      <c r="C42" s="48"/>
      <c r="D42" s="48"/>
      <c r="E42" s="49"/>
      <c r="F42" s="49"/>
      <c r="G42" s="49"/>
      <c r="H42" s="90"/>
      <c r="I42" s="91"/>
    </row>
    <row r="43" spans="1:9" s="92" customFormat="1">
      <c r="A43" s="3"/>
      <c r="B43" s="48"/>
      <c r="C43" s="48"/>
      <c r="D43" s="48"/>
      <c r="E43" s="49"/>
      <c r="F43" s="49"/>
      <c r="G43" s="49"/>
      <c r="H43" s="90"/>
      <c r="I43" s="91"/>
    </row>
    <row r="44" spans="1:9" s="92" customFormat="1">
      <c r="A44" s="3"/>
      <c r="B44" s="48"/>
      <c r="C44" s="48"/>
      <c r="D44" s="48"/>
      <c r="E44" s="49"/>
      <c r="F44" s="49"/>
      <c r="G44" s="49"/>
      <c r="H44" s="90"/>
      <c r="I44" s="91"/>
    </row>
    <row r="45" spans="1:9" s="92" customFormat="1">
      <c r="A45" s="3"/>
      <c r="B45" s="48"/>
      <c r="C45" s="48"/>
      <c r="D45" s="48"/>
      <c r="E45" s="49"/>
      <c r="F45" s="49"/>
      <c r="G45" s="49"/>
      <c r="H45" s="90"/>
      <c r="I45" s="91"/>
    </row>
    <row r="46" spans="1:9" s="92" customFormat="1">
      <c r="A46" s="3"/>
      <c r="B46" s="48"/>
      <c r="C46" s="48"/>
      <c r="D46" s="48"/>
      <c r="E46" s="49"/>
      <c r="F46" s="49"/>
      <c r="G46" s="49"/>
      <c r="H46" s="90"/>
      <c r="I46" s="91"/>
    </row>
    <row r="47" spans="1:9" s="92" customFormat="1">
      <c r="A47" s="3"/>
      <c r="B47" s="48"/>
      <c r="C47" s="48"/>
      <c r="D47" s="48"/>
      <c r="E47" s="49"/>
      <c r="F47" s="49"/>
      <c r="G47" s="49"/>
      <c r="H47" s="90"/>
      <c r="I47" s="91"/>
    </row>
    <row r="48" spans="1:9" s="92" customFormat="1">
      <c r="A48" s="3"/>
      <c r="B48" s="48"/>
      <c r="C48" s="48"/>
      <c r="D48" s="48"/>
      <c r="E48" s="49"/>
      <c r="F48" s="49"/>
      <c r="G48" s="49"/>
      <c r="H48" s="90"/>
      <c r="I48" s="91"/>
    </row>
    <row r="49" spans="1:9" s="92" customFormat="1">
      <c r="A49" s="3"/>
      <c r="B49" s="48"/>
      <c r="C49" s="48"/>
      <c r="D49" s="48"/>
      <c r="E49" s="49"/>
      <c r="F49" s="49"/>
      <c r="G49" s="49"/>
      <c r="H49" s="90"/>
      <c r="I49" s="91"/>
    </row>
    <row r="50" spans="1:9" s="92" customFormat="1">
      <c r="A50" s="3"/>
      <c r="B50" s="48"/>
      <c r="C50" s="48"/>
      <c r="D50" s="48"/>
      <c r="E50" s="49"/>
      <c r="F50" s="49"/>
      <c r="G50" s="49"/>
      <c r="H50" s="90"/>
      <c r="I50" s="91"/>
    </row>
    <row r="51" spans="1:9" s="92" customFormat="1">
      <c r="A51" s="3"/>
      <c r="B51" s="48"/>
      <c r="C51" s="48"/>
      <c r="D51" s="48"/>
      <c r="E51" s="49"/>
      <c r="F51" s="49"/>
      <c r="G51" s="49"/>
      <c r="H51" s="90"/>
      <c r="I51" s="91"/>
    </row>
    <row r="52" spans="1:9" s="92" customFormat="1">
      <c r="A52" s="3"/>
      <c r="B52" s="48"/>
      <c r="C52" s="48"/>
      <c r="D52" s="48"/>
      <c r="E52" s="49"/>
      <c r="F52" s="49"/>
      <c r="G52" s="49"/>
      <c r="H52" s="90"/>
      <c r="I52" s="91"/>
    </row>
    <row r="53" spans="1:9" s="92" customFormat="1">
      <c r="A53" s="3"/>
      <c r="B53" s="48"/>
      <c r="C53" s="48"/>
      <c r="D53" s="48"/>
      <c r="E53" s="49"/>
      <c r="F53" s="49"/>
      <c r="G53" s="49"/>
      <c r="H53" s="90"/>
      <c r="I53" s="91"/>
    </row>
    <row r="54" spans="1:9" s="92" customFormat="1">
      <c r="A54" s="3"/>
      <c r="B54" s="48"/>
      <c r="C54" s="48"/>
      <c r="D54" s="48"/>
      <c r="E54" s="49"/>
      <c r="F54" s="49"/>
      <c r="G54" s="49"/>
      <c r="H54" s="90"/>
      <c r="I54" s="91"/>
    </row>
    <row r="55" spans="1:9" s="92" customFormat="1">
      <c r="A55" s="3"/>
      <c r="B55" s="48"/>
      <c r="C55" s="48"/>
      <c r="D55" s="48"/>
      <c r="E55" s="49"/>
      <c r="F55" s="49"/>
      <c r="G55" s="49"/>
      <c r="H55" s="90"/>
      <c r="I55" s="91"/>
    </row>
    <row r="56" spans="1:9" s="92" customFormat="1">
      <c r="A56" s="3"/>
      <c r="B56" s="48"/>
      <c r="C56" s="48"/>
      <c r="D56" s="48"/>
      <c r="E56" s="49"/>
      <c r="F56" s="49"/>
      <c r="G56" s="49"/>
      <c r="H56" s="90"/>
      <c r="I56" s="91"/>
    </row>
    <row r="57" spans="1:9" s="92" customFormat="1" ht="15.75" customHeight="1">
      <c r="A57" s="3"/>
      <c r="B57" s="48"/>
      <c r="C57" s="48"/>
      <c r="D57" s="48"/>
      <c r="E57" s="49"/>
      <c r="F57" s="49"/>
      <c r="G57" s="49"/>
      <c r="H57" s="90"/>
      <c r="I57" s="91"/>
    </row>
    <row r="58" spans="1:9" s="92" customFormat="1">
      <c r="A58" s="3"/>
      <c r="B58" s="48"/>
      <c r="C58" s="48"/>
      <c r="D58" s="48"/>
      <c r="E58" s="49"/>
      <c r="F58" s="49"/>
      <c r="G58" s="49"/>
      <c r="H58" s="90"/>
      <c r="I58" s="91"/>
    </row>
    <row r="59" spans="1:9" s="92" customFormat="1">
      <c r="A59" s="3"/>
      <c r="B59" s="48"/>
      <c r="C59" s="48"/>
      <c r="D59" s="48"/>
      <c r="E59" s="49"/>
      <c r="F59" s="49"/>
      <c r="G59" s="49"/>
      <c r="H59" s="90"/>
      <c r="I59" s="91"/>
    </row>
    <row r="60" spans="1:9" s="92" customFormat="1">
      <c r="A60" s="3"/>
      <c r="B60" s="48"/>
      <c r="C60" s="48"/>
      <c r="D60" s="48"/>
      <c r="E60" s="49"/>
      <c r="F60" s="49"/>
      <c r="G60" s="49"/>
      <c r="H60" s="90"/>
      <c r="I60" s="91"/>
    </row>
    <row r="61" spans="1:9" s="92" customFormat="1">
      <c r="A61" s="3"/>
      <c r="B61" s="48"/>
      <c r="C61" s="48"/>
      <c r="D61" s="48"/>
      <c r="E61" s="49"/>
      <c r="F61" s="49"/>
      <c r="G61" s="49"/>
      <c r="H61" s="90"/>
      <c r="I61" s="91"/>
    </row>
    <row r="62" spans="1:9" s="92" customFormat="1" ht="15.75" customHeight="1">
      <c r="A62" s="3"/>
      <c r="B62" s="48"/>
      <c r="C62" s="48"/>
      <c r="D62" s="48"/>
      <c r="E62" s="49"/>
      <c r="F62" s="49"/>
      <c r="G62" s="49"/>
      <c r="H62" s="90"/>
      <c r="I62" s="91"/>
    </row>
    <row r="63" spans="1:9" s="92" customFormat="1">
      <c r="A63" s="3"/>
      <c r="B63" s="48"/>
      <c r="C63" s="48"/>
      <c r="D63" s="48"/>
      <c r="E63" s="49"/>
      <c r="F63" s="49"/>
      <c r="G63" s="49"/>
      <c r="H63" s="90"/>
      <c r="I63" s="91"/>
    </row>
    <row r="64" spans="1:9" s="92" customFormat="1">
      <c r="A64" s="3"/>
      <c r="B64" s="48"/>
      <c r="C64" s="48"/>
      <c r="D64" s="48"/>
      <c r="E64" s="49"/>
      <c r="F64" s="49"/>
      <c r="G64" s="49"/>
      <c r="H64" s="90"/>
      <c r="I64" s="91"/>
    </row>
    <row r="65" spans="1:9" s="92" customFormat="1">
      <c r="A65" s="3"/>
      <c r="B65" s="48"/>
      <c r="C65" s="48"/>
      <c r="D65" s="48"/>
      <c r="E65" s="49"/>
      <c r="F65" s="49"/>
      <c r="G65" s="49"/>
      <c r="H65" s="90"/>
      <c r="I65" s="91"/>
    </row>
    <row r="66" spans="1:9" s="92" customFormat="1">
      <c r="A66" s="3"/>
      <c r="B66" s="48"/>
      <c r="C66" s="48"/>
      <c r="D66" s="48"/>
      <c r="E66" s="49"/>
      <c r="F66" s="49"/>
      <c r="G66" s="49"/>
      <c r="H66" s="90"/>
      <c r="I66" s="91"/>
    </row>
    <row r="67" spans="1:9" s="92" customFormat="1">
      <c r="A67" s="3"/>
      <c r="B67" s="48"/>
      <c r="C67" s="48"/>
      <c r="D67" s="48"/>
      <c r="E67" s="48"/>
      <c r="F67" s="48"/>
      <c r="G67" s="48"/>
      <c r="H67" s="90"/>
      <c r="I67" s="91"/>
    </row>
  </sheetData>
  <autoFilter ref="B1:G33"/>
  <dataValidations count="4">
    <dataValidation type="list" allowBlank="1" showInputMessage="1" showErrorMessage="1" sqref="G67:G1224">
      <formula1>alcaldia</formula1>
    </dataValidation>
    <dataValidation type="list" allowBlank="1" showInputMessage="1" showErrorMessage="1" sqref="D2:D1528">
      <formula1>canal</formula1>
    </dataValidation>
    <dataValidation type="list" allowBlank="1" sqref="B2:B1588">
      <formula1>tipologia</formula1>
    </dataValidation>
    <dataValidation type="list" allowBlank="1" showInputMessage="1" showErrorMessage="1" sqref="F2:F38 G39:G66 E67:E1063">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opLeftCell="B2" zoomScale="90" zoomScaleNormal="90" workbookViewId="0">
      <selection activeCell="F16" sqref="F16"/>
    </sheetView>
  </sheetViews>
  <sheetFormatPr baseColWidth="10" defaultColWidth="0" defaultRowHeight="15"/>
  <cols>
    <col min="1" max="1" width="11.42578125" style="3" hidden="1" customWidth="1"/>
    <col min="2" max="2" width="48" style="48" customWidth="1"/>
    <col min="3" max="3" width="51.85546875" style="49" customWidth="1"/>
    <col min="4" max="4" width="32.140625" style="49" customWidth="1"/>
    <col min="5" max="5" width="25.42578125" style="49" customWidth="1"/>
    <col min="6" max="6" width="27" style="49" customWidth="1"/>
    <col min="7" max="7" width="20.5703125" style="49"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31</v>
      </c>
      <c r="F1" s="2" t="s">
        <v>26</v>
      </c>
      <c r="G1" s="2" t="s">
        <v>68</v>
      </c>
      <c r="H1" s="4"/>
      <c r="I1" s="4"/>
      <c r="J1" s="4"/>
      <c r="K1" s="4"/>
      <c r="L1" s="4"/>
      <c r="M1" s="4"/>
      <c r="N1" s="4"/>
      <c r="O1" s="4"/>
      <c r="P1" s="4"/>
    </row>
    <row r="2" spans="2:16">
      <c r="B2" s="95" t="s">
        <v>86</v>
      </c>
      <c r="C2" s="95" t="s">
        <v>100</v>
      </c>
      <c r="D2" s="95" t="s">
        <v>64</v>
      </c>
      <c r="E2" s="49" t="s">
        <v>5</v>
      </c>
      <c r="F2" s="98">
        <v>1</v>
      </c>
      <c r="G2" s="33"/>
      <c r="H2" s="3"/>
      <c r="I2" s="3"/>
    </row>
    <row r="3" spans="2:16">
      <c r="B3" s="95" t="s">
        <v>86</v>
      </c>
      <c r="C3" s="95" t="s">
        <v>100</v>
      </c>
      <c r="D3" s="95" t="s">
        <v>63</v>
      </c>
      <c r="E3" s="49" t="s">
        <v>5</v>
      </c>
      <c r="F3" s="98">
        <v>1</v>
      </c>
      <c r="G3" s="33"/>
      <c r="H3" s="3"/>
      <c r="I3" s="3"/>
    </row>
    <row r="4" spans="2:16">
      <c r="B4" s="95" t="s">
        <v>86</v>
      </c>
      <c r="C4" s="95" t="s">
        <v>100</v>
      </c>
      <c r="D4" s="95" t="s">
        <v>61</v>
      </c>
      <c r="E4" s="49" t="s">
        <v>5</v>
      </c>
      <c r="F4" s="98">
        <v>3</v>
      </c>
      <c r="G4" s="33"/>
      <c r="H4" s="3"/>
      <c r="I4" s="3"/>
    </row>
    <row r="5" spans="2:16">
      <c r="B5" s="95" t="s">
        <v>87</v>
      </c>
      <c r="C5" s="95" t="s">
        <v>99</v>
      </c>
      <c r="D5" s="95" t="s">
        <v>64</v>
      </c>
      <c r="E5" s="49" t="s">
        <v>5</v>
      </c>
      <c r="F5" s="98">
        <v>1</v>
      </c>
      <c r="G5" s="33"/>
      <c r="H5" s="3"/>
      <c r="I5" s="3"/>
    </row>
    <row r="6" spans="2:16">
      <c r="B6" s="95" t="s">
        <v>87</v>
      </c>
      <c r="C6" s="95" t="s">
        <v>100</v>
      </c>
      <c r="D6" s="95" t="s">
        <v>64</v>
      </c>
      <c r="E6" s="49" t="s">
        <v>5</v>
      </c>
      <c r="F6" s="98">
        <v>6</v>
      </c>
      <c r="G6" s="33"/>
      <c r="H6" s="3"/>
      <c r="I6" s="3"/>
    </row>
    <row r="7" spans="2:16">
      <c r="B7" s="95" t="s">
        <v>87</v>
      </c>
      <c r="C7" s="95" t="s">
        <v>100</v>
      </c>
      <c r="D7" s="95" t="s">
        <v>63</v>
      </c>
      <c r="E7" s="49" t="s">
        <v>5</v>
      </c>
      <c r="F7" s="98">
        <v>2</v>
      </c>
      <c r="G7" s="33"/>
      <c r="H7" s="3"/>
      <c r="I7" s="3"/>
    </row>
    <row r="8" spans="2:16">
      <c r="B8" s="95" t="s">
        <v>87</v>
      </c>
      <c r="C8" s="95" t="s">
        <v>100</v>
      </c>
      <c r="D8" s="95" t="s">
        <v>65</v>
      </c>
      <c r="E8" s="49" t="s">
        <v>5</v>
      </c>
      <c r="F8" s="98">
        <v>3</v>
      </c>
      <c r="G8" s="33"/>
      <c r="H8" s="3"/>
      <c r="I8" s="3"/>
    </row>
    <row r="9" spans="2:16">
      <c r="B9" s="95" t="s">
        <v>87</v>
      </c>
      <c r="C9" s="95" t="s">
        <v>100</v>
      </c>
      <c r="D9" s="95" t="s">
        <v>61</v>
      </c>
      <c r="E9" s="49" t="s">
        <v>5</v>
      </c>
      <c r="F9" s="98">
        <v>1</v>
      </c>
      <c r="G9" s="33"/>
      <c r="H9" s="3"/>
      <c r="I9" s="3"/>
    </row>
    <row r="10" spans="2:16">
      <c r="B10" s="95" t="s">
        <v>87</v>
      </c>
      <c r="C10" s="95" t="s">
        <v>102</v>
      </c>
      <c r="D10" s="95" t="s">
        <v>63</v>
      </c>
      <c r="E10" s="49" t="s">
        <v>5</v>
      </c>
      <c r="F10" s="98">
        <v>1</v>
      </c>
      <c r="G10" s="33"/>
      <c r="H10" s="3"/>
      <c r="I10" s="3"/>
    </row>
    <row r="11" spans="2:16">
      <c r="B11" s="95" t="s">
        <v>87</v>
      </c>
      <c r="C11" s="95" t="s">
        <v>85</v>
      </c>
      <c r="D11" s="95" t="s">
        <v>61</v>
      </c>
      <c r="E11" s="49" t="s">
        <v>5</v>
      </c>
      <c r="F11" s="98">
        <v>1</v>
      </c>
      <c r="G11" s="33"/>
      <c r="H11" s="3"/>
      <c r="I11" s="3"/>
    </row>
    <row r="12" spans="2:16">
      <c r="B12" s="95" t="s">
        <v>111</v>
      </c>
      <c r="C12" s="95" t="s">
        <v>100</v>
      </c>
      <c r="D12" s="95" t="s">
        <v>61</v>
      </c>
      <c r="E12" s="49" t="s">
        <v>5</v>
      </c>
      <c r="F12" s="98">
        <v>1</v>
      </c>
      <c r="G12" s="33" t="s">
        <v>112</v>
      </c>
      <c r="H12" s="3"/>
      <c r="I12" s="3"/>
    </row>
    <row r="13" spans="2:16">
      <c r="B13" s="95" t="s">
        <v>88</v>
      </c>
      <c r="C13" s="95" t="s">
        <v>100</v>
      </c>
      <c r="D13" s="95" t="s">
        <v>64</v>
      </c>
      <c r="E13" s="49" t="s">
        <v>5</v>
      </c>
      <c r="F13" s="98">
        <v>2</v>
      </c>
      <c r="G13" s="33"/>
      <c r="H13" s="3"/>
      <c r="I13" s="3"/>
    </row>
    <row r="14" spans="2:16">
      <c r="B14" s="95" t="s">
        <v>88</v>
      </c>
      <c r="C14" s="95" t="s">
        <v>100</v>
      </c>
      <c r="D14" s="95" t="s">
        <v>63</v>
      </c>
      <c r="E14" s="49" t="s">
        <v>5</v>
      </c>
      <c r="F14" s="98">
        <v>1</v>
      </c>
      <c r="G14" s="33"/>
      <c r="H14" s="3"/>
      <c r="I14" s="3"/>
    </row>
    <row r="15" spans="2:16">
      <c r="B15" s="95" t="s">
        <v>88</v>
      </c>
      <c r="C15" s="95" t="s">
        <v>100</v>
      </c>
      <c r="D15" s="95" t="s">
        <v>61</v>
      </c>
      <c r="E15" s="49" t="s">
        <v>5</v>
      </c>
      <c r="F15" s="98">
        <v>2</v>
      </c>
      <c r="G15" s="33" t="s">
        <v>104</v>
      </c>
      <c r="H15" s="3"/>
      <c r="I15" s="3"/>
    </row>
    <row r="16" spans="2:16">
      <c r="B16" s="95" t="s">
        <v>88</v>
      </c>
      <c r="C16" s="95" t="s">
        <v>100</v>
      </c>
      <c r="D16" s="95" t="s">
        <v>61</v>
      </c>
      <c r="E16" s="49" t="s">
        <v>5</v>
      </c>
      <c r="F16" s="98">
        <v>6</v>
      </c>
      <c r="G16" s="33"/>
      <c r="H16" s="3"/>
      <c r="I16" s="3"/>
    </row>
    <row r="17" spans="2:9">
      <c r="B17" s="95" t="s">
        <v>88</v>
      </c>
      <c r="C17" s="95" t="s">
        <v>82</v>
      </c>
      <c r="D17" s="95" t="s">
        <v>64</v>
      </c>
      <c r="E17" s="49" t="s">
        <v>5</v>
      </c>
      <c r="F17" s="98">
        <v>1</v>
      </c>
      <c r="G17" s="33"/>
      <c r="H17" s="3"/>
      <c r="I17" s="3"/>
    </row>
    <row r="18" spans="2:9">
      <c r="B18" s="95" t="s">
        <v>88</v>
      </c>
      <c r="C18" s="95" t="s">
        <v>103</v>
      </c>
      <c r="D18" s="95" t="s">
        <v>64</v>
      </c>
      <c r="E18" s="49" t="s">
        <v>5</v>
      </c>
      <c r="F18" s="98">
        <v>1</v>
      </c>
      <c r="G18" s="33"/>
      <c r="H18" s="3"/>
      <c r="I18" s="3"/>
    </row>
    <row r="19" spans="2:9">
      <c r="B19" s="95" t="s">
        <v>89</v>
      </c>
      <c r="C19" s="95" t="s">
        <v>100</v>
      </c>
      <c r="D19" s="95" t="s">
        <v>63</v>
      </c>
      <c r="E19" s="49" t="s">
        <v>5</v>
      </c>
      <c r="F19" s="98">
        <v>3</v>
      </c>
      <c r="G19" s="33"/>
      <c r="H19" s="3"/>
      <c r="I19" s="3"/>
    </row>
    <row r="20" spans="2:9">
      <c r="B20" s="95" t="s">
        <v>89</v>
      </c>
      <c r="C20" s="95" t="s">
        <v>101</v>
      </c>
      <c r="D20" s="95" t="s">
        <v>64</v>
      </c>
      <c r="E20" s="49" t="s">
        <v>5</v>
      </c>
      <c r="F20" s="98">
        <v>1</v>
      </c>
      <c r="G20" s="33"/>
      <c r="H20" s="3"/>
      <c r="I20" s="3"/>
    </row>
    <row r="21" spans="2:9">
      <c r="B21" s="95" t="s">
        <v>89</v>
      </c>
      <c r="C21" s="95" t="s">
        <v>85</v>
      </c>
      <c r="D21" s="95" t="s">
        <v>61</v>
      </c>
      <c r="E21" s="49" t="s">
        <v>5</v>
      </c>
      <c r="F21" s="98">
        <v>1</v>
      </c>
      <c r="G21" s="33"/>
      <c r="H21" s="3"/>
      <c r="I21" s="3"/>
    </row>
    <row r="22" spans="2:9">
      <c r="B22" s="95" t="s">
        <v>90</v>
      </c>
      <c r="C22" s="95" t="s">
        <v>99</v>
      </c>
      <c r="D22" s="95" t="s">
        <v>64</v>
      </c>
      <c r="E22" s="49" t="s">
        <v>5</v>
      </c>
      <c r="F22" s="98">
        <v>1</v>
      </c>
      <c r="G22" s="33"/>
    </row>
    <row r="23" spans="2:9">
      <c r="B23" s="95" t="s">
        <v>90</v>
      </c>
      <c r="C23" s="95" t="s">
        <v>99</v>
      </c>
      <c r="D23" s="95" t="s">
        <v>65</v>
      </c>
      <c r="E23" s="49" t="s">
        <v>5</v>
      </c>
      <c r="F23" s="98">
        <v>22</v>
      </c>
      <c r="G23" s="33"/>
    </row>
    <row r="24" spans="2:9">
      <c r="B24" s="95" t="s">
        <v>90</v>
      </c>
      <c r="C24" s="95" t="s">
        <v>99</v>
      </c>
      <c r="D24" s="95" t="s">
        <v>62</v>
      </c>
      <c r="E24" s="49" t="s">
        <v>5</v>
      </c>
      <c r="F24" s="98">
        <v>2</v>
      </c>
      <c r="G24" s="33"/>
    </row>
    <row r="25" spans="2:9">
      <c r="B25" s="95" t="s">
        <v>90</v>
      </c>
      <c r="C25" s="95" t="s">
        <v>100</v>
      </c>
      <c r="D25" s="95" t="s">
        <v>64</v>
      </c>
      <c r="E25" s="49" t="s">
        <v>5</v>
      </c>
      <c r="F25" s="98">
        <v>11</v>
      </c>
      <c r="G25" s="33"/>
    </row>
    <row r="26" spans="2:9" s="39" customFormat="1">
      <c r="B26" s="95" t="s">
        <v>90</v>
      </c>
      <c r="C26" s="95" t="s">
        <v>100</v>
      </c>
      <c r="D26" s="95" t="s">
        <v>65</v>
      </c>
      <c r="E26" s="49" t="s">
        <v>5</v>
      </c>
      <c r="F26" s="98">
        <v>102</v>
      </c>
      <c r="G26" s="33"/>
      <c r="H26" s="38"/>
      <c r="I26" s="37"/>
    </row>
    <row r="27" spans="2:9">
      <c r="B27" s="95" t="s">
        <v>90</v>
      </c>
      <c r="C27" s="95" t="s">
        <v>107</v>
      </c>
      <c r="D27" s="95" t="s">
        <v>64</v>
      </c>
      <c r="E27" s="49" t="s">
        <v>5</v>
      </c>
      <c r="F27" s="98">
        <v>2</v>
      </c>
      <c r="G27" s="33"/>
    </row>
    <row r="28" spans="2:9">
      <c r="F28" s="98"/>
      <c r="G28" s="33"/>
    </row>
    <row r="29" spans="2:9">
      <c r="B29" s="96"/>
      <c r="C29" s="96"/>
      <c r="D29" s="96"/>
      <c r="F29" s="99"/>
      <c r="G29" s="33"/>
    </row>
    <row r="30" spans="2:9">
      <c r="B30" s="96"/>
      <c r="C30" s="96"/>
      <c r="D30" s="96"/>
      <c r="F30" s="99"/>
      <c r="G30" s="33"/>
    </row>
    <row r="31" spans="2:9">
      <c r="B31" s="96"/>
      <c r="C31" s="96"/>
      <c r="D31" s="96"/>
      <c r="F31" s="99"/>
      <c r="G31" s="33"/>
    </row>
    <row r="32" spans="2:9">
      <c r="B32" s="96"/>
      <c r="C32" s="96"/>
      <c r="D32" s="96"/>
      <c r="F32" s="99"/>
      <c r="G32" s="33"/>
    </row>
    <row r="33" spans="2:7">
      <c r="B33" s="96"/>
      <c r="C33" s="96"/>
      <c r="D33" s="96"/>
      <c r="F33" s="99"/>
      <c r="G33" s="33"/>
    </row>
    <row r="34" spans="2:7">
      <c r="B34" s="97"/>
      <c r="C34" s="97"/>
      <c r="D34" s="97"/>
      <c r="F34" s="99"/>
      <c r="G34" s="33"/>
    </row>
    <row r="35" spans="2:7">
      <c r="B35" s="97"/>
      <c r="C35" s="97"/>
      <c r="D35" s="97"/>
      <c r="F35" s="99"/>
      <c r="G35" s="33"/>
    </row>
    <row r="36" spans="2:7">
      <c r="B36" s="97"/>
      <c r="C36" s="97"/>
      <c r="D36" s="97"/>
      <c r="F36" s="99"/>
      <c r="G36" s="33"/>
    </row>
    <row r="37" spans="2:7">
      <c r="B37" s="97"/>
      <c r="C37" s="97"/>
      <c r="D37" s="97"/>
      <c r="F37" s="99"/>
      <c r="G37" s="33"/>
    </row>
    <row r="38" spans="2:7">
      <c r="B38" s="97"/>
      <c r="C38" s="97"/>
      <c r="D38" s="97"/>
      <c r="F38" s="99"/>
      <c r="G38" s="33"/>
    </row>
    <row r="39" spans="2:7">
      <c r="B39" s="97"/>
      <c r="C39" s="97"/>
      <c r="D39" s="97"/>
      <c r="F39" s="99"/>
      <c r="G39" s="99"/>
    </row>
    <row r="40" spans="2:7">
      <c r="B40" s="97"/>
      <c r="C40" s="97"/>
      <c r="D40" s="97"/>
      <c r="F40" s="99"/>
      <c r="G40" s="99"/>
    </row>
    <row r="41" spans="2:7">
      <c r="B41" s="97"/>
      <c r="C41" s="97"/>
      <c r="D41" s="97"/>
      <c r="F41" s="99"/>
      <c r="G41" s="99"/>
    </row>
    <row r="42" spans="2:7">
      <c r="B42" s="97"/>
      <c r="C42" s="97"/>
      <c r="D42" s="97"/>
      <c r="F42" s="99"/>
      <c r="G42" s="99"/>
    </row>
    <row r="43" spans="2:7">
      <c r="B43" s="97"/>
      <c r="C43" s="97"/>
      <c r="D43" s="97"/>
      <c r="F43" s="99"/>
      <c r="G43" s="99"/>
    </row>
    <row r="44" spans="2:7">
      <c r="B44" s="97"/>
      <c r="C44" s="97"/>
      <c r="D44" s="97"/>
      <c r="F44" s="99"/>
      <c r="G44" s="99"/>
    </row>
    <row r="45" spans="2:7">
      <c r="B45" s="97"/>
      <c r="C45" s="97"/>
      <c r="D45" s="97"/>
      <c r="F45" s="99"/>
      <c r="G45" s="99"/>
    </row>
    <row r="46" spans="2:7">
      <c r="B46" s="97"/>
      <c r="C46" s="97"/>
      <c r="D46" s="97"/>
      <c r="F46" s="99"/>
      <c r="G46" s="99"/>
    </row>
    <row r="47" spans="2:7">
      <c r="B47" s="97"/>
      <c r="C47" s="97"/>
      <c r="D47" s="97"/>
      <c r="F47" s="99"/>
      <c r="G47" s="99"/>
    </row>
    <row r="48" spans="2:7">
      <c r="B48" s="97"/>
      <c r="C48" s="97"/>
      <c r="D48" s="97"/>
      <c r="F48" s="99"/>
      <c r="G48" s="99"/>
    </row>
    <row r="49" spans="2:7">
      <c r="B49" s="97"/>
      <c r="C49" s="97"/>
      <c r="D49" s="97"/>
      <c r="F49" s="99"/>
      <c r="G49" s="99"/>
    </row>
    <row r="50" spans="2:7">
      <c r="B50" s="97"/>
      <c r="C50" s="97"/>
      <c r="D50" s="97"/>
      <c r="F50" s="99"/>
      <c r="G50" s="99"/>
    </row>
    <row r="51" spans="2:7">
      <c r="B51" s="97"/>
      <c r="C51" s="97"/>
      <c r="D51" s="97"/>
      <c r="F51" s="99"/>
      <c r="G51" s="99"/>
    </row>
    <row r="52" spans="2:7">
      <c r="B52" s="97"/>
      <c r="C52" s="97"/>
      <c r="D52" s="97"/>
      <c r="F52" s="99"/>
      <c r="G52" s="99"/>
    </row>
  </sheetData>
  <dataValidations count="4">
    <dataValidation type="list" allowBlank="1" showInputMessage="1" showErrorMessage="1" sqref="G25:G1230">
      <formula1>alcaldia</formula1>
    </dataValidation>
    <dataValidation type="list" allowBlank="1" showInputMessage="1" showErrorMessage="1" sqref="F34:F149 F2:F28 E53:E652">
      <formula1>sistema</formula1>
    </dataValidation>
    <dataValidation type="list" allowBlank="1" sqref="B29:B1594 B2:B27">
      <formula1>tipologia</formula1>
    </dataValidation>
    <dataValidation type="list" allowBlank="1" showInputMessage="1" showErrorMessage="1" sqref="D29:D1534 D2:D27">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Alberto Cubillos</cp:lastModifiedBy>
  <cp:lastPrinted>2015-03-11T13:25:51Z</cp:lastPrinted>
  <dcterms:created xsi:type="dcterms:W3CDTF">2013-08-16T19:17:56Z</dcterms:created>
  <dcterms:modified xsi:type="dcterms:W3CDTF">2017-09-19T15:21:02Z</dcterms:modified>
</cp:coreProperties>
</file>