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QUEJAS 2022\PAGINA WEB\NATHALY\"/>
    </mc:Choice>
  </mc:AlternateContent>
  <bookViews>
    <workbookView xWindow="0" yWindow="0" windowWidth="20490" windowHeight="7650"/>
  </bookViews>
  <sheets>
    <sheet name="Plan MIPG 2022" sheetId="1" r:id="rId1"/>
    <sheet name="Apoyo" sheetId="2" state="hidden" r:id="rId2"/>
  </sheets>
  <definedNames>
    <definedName name="_xlnm._FilterDatabase" localSheetId="0" hidden="1">'Plan MIPG 2022'!$A$7:$BJ$287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1" l="1"/>
  <c r="O256" i="1"/>
  <c r="Q256" i="1"/>
  <c r="S256" i="1"/>
  <c r="U256" i="1"/>
  <c r="Y256" i="1" s="1"/>
  <c r="AA256" i="1" s="1"/>
  <c r="W256" i="1"/>
  <c r="O257" i="1"/>
  <c r="Q257" i="1"/>
  <c r="S257" i="1" s="1"/>
  <c r="O258" i="1"/>
  <c r="Q258" i="1"/>
  <c r="S258" i="1" s="1"/>
  <c r="O259" i="1"/>
  <c r="Q259" i="1"/>
  <c r="U259" i="1" s="1"/>
  <c r="O260" i="1"/>
  <c r="Q260" i="1"/>
  <c r="S260" i="1" s="1"/>
  <c r="O261" i="1"/>
  <c r="Q261" i="1"/>
  <c r="S261" i="1" s="1"/>
  <c r="U261" i="1"/>
  <c r="W261" i="1" s="1"/>
  <c r="O262" i="1"/>
  <c r="Q262" i="1"/>
  <c r="U262" i="1" s="1"/>
  <c r="O263" i="1"/>
  <c r="Q263" i="1"/>
  <c r="U263" i="1" s="1"/>
  <c r="O264" i="1"/>
  <c r="Q264" i="1"/>
  <c r="S264" i="1" s="1"/>
  <c r="O265" i="1"/>
  <c r="Q265" i="1"/>
  <c r="U265" i="1" s="1"/>
  <c r="O266" i="1"/>
  <c r="Q266" i="1"/>
  <c r="S266" i="1" s="1"/>
  <c r="O267" i="1"/>
  <c r="Q267" i="1"/>
  <c r="S267" i="1" s="1"/>
  <c r="O268" i="1"/>
  <c r="Q268" i="1"/>
  <c r="U268" i="1" s="1"/>
  <c r="O269" i="1"/>
  <c r="Q269" i="1"/>
  <c r="U269" i="1" s="1"/>
  <c r="O270" i="1"/>
  <c r="Q270" i="1"/>
  <c r="S270" i="1" s="1"/>
  <c r="O271" i="1"/>
  <c r="Q271" i="1"/>
  <c r="U271" i="1" s="1"/>
  <c r="O272" i="1"/>
  <c r="Q272" i="1"/>
  <c r="S272" i="1" s="1"/>
  <c r="O273" i="1"/>
  <c r="Q273" i="1"/>
  <c r="U273" i="1" s="1"/>
  <c r="W273" i="1" s="1"/>
  <c r="O274" i="1"/>
  <c r="Q274" i="1"/>
  <c r="U274" i="1" s="1"/>
  <c r="O275" i="1"/>
  <c r="Q275" i="1"/>
  <c r="U275" i="1" s="1"/>
  <c r="O276" i="1"/>
  <c r="Q276" i="1"/>
  <c r="U276" i="1" s="1"/>
  <c r="W276" i="1" s="1"/>
  <c r="O277" i="1"/>
  <c r="Q277" i="1"/>
  <c r="U277" i="1" s="1"/>
  <c r="O278" i="1"/>
  <c r="Q278" i="1"/>
  <c r="S278" i="1" s="1"/>
  <c r="O279" i="1"/>
  <c r="Q279" i="1"/>
  <c r="U279" i="1" s="1"/>
  <c r="O280" i="1"/>
  <c r="Q280" i="1"/>
  <c r="U280" i="1" s="1"/>
  <c r="S280" i="1"/>
  <c r="O281" i="1"/>
  <c r="Q281" i="1"/>
  <c r="U281" i="1" s="1"/>
  <c r="Y281" i="1" s="1"/>
  <c r="AA281" i="1" s="1"/>
  <c r="O282" i="1"/>
  <c r="Q282" i="1"/>
  <c r="S282" i="1" s="1"/>
  <c r="O283" i="1"/>
  <c r="Q283" i="1"/>
  <c r="U283" i="1" s="1"/>
  <c r="O284" i="1"/>
  <c r="Q284" i="1"/>
  <c r="S284" i="1" s="1"/>
  <c r="O285" i="1"/>
  <c r="Q285" i="1"/>
  <c r="U285" i="1" s="1"/>
  <c r="W285" i="1" s="1"/>
  <c r="S285" i="1"/>
  <c r="O286" i="1"/>
  <c r="Q286" i="1"/>
  <c r="U286" i="1" s="1"/>
  <c r="Q255" i="1"/>
  <c r="U255" i="1" s="1"/>
  <c r="O255" i="1"/>
  <c r="Q254" i="1"/>
  <c r="S254" i="1" s="1"/>
  <c r="O254" i="1"/>
  <c r="O226" i="1"/>
  <c r="Q226" i="1"/>
  <c r="U226" i="1" s="1"/>
  <c r="O227" i="1"/>
  <c r="Q227" i="1"/>
  <c r="U227" i="1" s="1"/>
  <c r="O228" i="1"/>
  <c r="Q228" i="1"/>
  <c r="U228" i="1" s="1"/>
  <c r="W228" i="1" s="1"/>
  <c r="O229" i="1"/>
  <c r="Q229" i="1"/>
  <c r="U229" i="1" s="1"/>
  <c r="O230" i="1"/>
  <c r="Q230" i="1"/>
  <c r="S230" i="1" s="1"/>
  <c r="O231" i="1"/>
  <c r="Q231" i="1"/>
  <c r="S231" i="1" s="1"/>
  <c r="O232" i="1"/>
  <c r="Q232" i="1"/>
  <c r="S232" i="1" s="1"/>
  <c r="O233" i="1"/>
  <c r="Q233" i="1"/>
  <c r="S233" i="1" s="1"/>
  <c r="O234" i="1"/>
  <c r="Q234" i="1"/>
  <c r="S234" i="1" s="1"/>
  <c r="O235" i="1"/>
  <c r="Q235" i="1"/>
  <c r="U235" i="1" s="1"/>
  <c r="O236" i="1"/>
  <c r="Q236" i="1"/>
  <c r="S236" i="1" s="1"/>
  <c r="O237" i="1"/>
  <c r="Q237" i="1"/>
  <c r="S237" i="1" s="1"/>
  <c r="O238" i="1"/>
  <c r="Q238" i="1"/>
  <c r="S238" i="1" s="1"/>
  <c r="O239" i="1"/>
  <c r="Q239" i="1"/>
  <c r="U239" i="1" s="1"/>
  <c r="O240" i="1"/>
  <c r="Q240" i="1"/>
  <c r="U240" i="1" s="1"/>
  <c r="W240" i="1" s="1"/>
  <c r="O241" i="1"/>
  <c r="Q241" i="1"/>
  <c r="U241" i="1" s="1"/>
  <c r="O242" i="1"/>
  <c r="Q242" i="1"/>
  <c r="S242" i="1" s="1"/>
  <c r="O243" i="1"/>
  <c r="Q243" i="1"/>
  <c r="S243" i="1" s="1"/>
  <c r="O244" i="1"/>
  <c r="Q244" i="1"/>
  <c r="U244" i="1" s="1"/>
  <c r="O245" i="1"/>
  <c r="Q245" i="1"/>
  <c r="U245" i="1" s="1"/>
  <c r="O246" i="1"/>
  <c r="Q246" i="1"/>
  <c r="U246" i="1" s="1"/>
  <c r="W246" i="1" s="1"/>
  <c r="O247" i="1"/>
  <c r="Q247" i="1"/>
  <c r="U247" i="1" s="1"/>
  <c r="O248" i="1"/>
  <c r="Q248" i="1"/>
  <c r="S248" i="1" s="1"/>
  <c r="O249" i="1"/>
  <c r="Q249" i="1"/>
  <c r="S249" i="1" s="1"/>
  <c r="O250" i="1"/>
  <c r="Q250" i="1"/>
  <c r="S250" i="1" s="1"/>
  <c r="O251" i="1"/>
  <c r="Q251" i="1"/>
  <c r="U251" i="1" s="1"/>
  <c r="O252" i="1"/>
  <c r="Q252" i="1"/>
  <c r="S252" i="1" s="1"/>
  <c r="O204" i="1"/>
  <c r="S204" i="1"/>
  <c r="O210" i="1"/>
  <c r="Q210" i="1"/>
  <c r="S210" i="1" s="1"/>
  <c r="O211" i="1"/>
  <c r="Q211" i="1"/>
  <c r="S211" i="1" s="1"/>
  <c r="O212" i="1"/>
  <c r="Q212" i="1"/>
  <c r="U212" i="1" s="1"/>
  <c r="W212" i="1" s="1"/>
  <c r="O213" i="1"/>
  <c r="Q213" i="1"/>
  <c r="U213" i="1" s="1"/>
  <c r="O214" i="1"/>
  <c r="Q214" i="1"/>
  <c r="S214" i="1" s="1"/>
  <c r="O215" i="1"/>
  <c r="Q215" i="1"/>
  <c r="S215" i="1" s="1"/>
  <c r="O216" i="1"/>
  <c r="Q216" i="1"/>
  <c r="S216" i="1" s="1"/>
  <c r="O217" i="1"/>
  <c r="Q217" i="1"/>
  <c r="S217" i="1" s="1"/>
  <c r="O218" i="1"/>
  <c r="Q218" i="1"/>
  <c r="S218" i="1" s="1"/>
  <c r="U218" i="1"/>
  <c r="W218" i="1" s="1"/>
  <c r="O219" i="1"/>
  <c r="Q219" i="1"/>
  <c r="U219" i="1" s="1"/>
  <c r="O220" i="1"/>
  <c r="Q220" i="1"/>
  <c r="S220" i="1" s="1"/>
  <c r="O221" i="1"/>
  <c r="Q221" i="1"/>
  <c r="S221" i="1" s="1"/>
  <c r="O222" i="1"/>
  <c r="Q222" i="1"/>
  <c r="U222" i="1" s="1"/>
  <c r="O223" i="1"/>
  <c r="Q223" i="1"/>
  <c r="U223" i="1" s="1"/>
  <c r="O224" i="1"/>
  <c r="Q224" i="1"/>
  <c r="U224" i="1" s="1"/>
  <c r="W224" i="1" s="1"/>
  <c r="S224" i="1"/>
  <c r="O225" i="1"/>
  <c r="Q225" i="1"/>
  <c r="U225" i="1" s="1"/>
  <c r="Q209" i="1"/>
  <c r="U209" i="1" s="1"/>
  <c r="O209" i="1"/>
  <c r="Q208" i="1"/>
  <c r="U208" i="1" s="1"/>
  <c r="Y208" i="1" s="1"/>
  <c r="AA208" i="1" s="1"/>
  <c r="O208" i="1"/>
  <c r="Q207" i="1"/>
  <c r="S207" i="1" s="1"/>
  <c r="O207" i="1"/>
  <c r="Q206" i="1"/>
  <c r="U206" i="1" s="1"/>
  <c r="O206" i="1"/>
  <c r="Q205" i="1"/>
  <c r="U205" i="1" s="1"/>
  <c r="O205" i="1"/>
  <c r="O197" i="1"/>
  <c r="Q197" i="1"/>
  <c r="S197" i="1" s="1"/>
  <c r="O198" i="1"/>
  <c r="Q198" i="1"/>
  <c r="S198" i="1" s="1"/>
  <c r="O199" i="1"/>
  <c r="Q199" i="1"/>
  <c r="U199" i="1" s="1"/>
  <c r="W199" i="1" s="1"/>
  <c r="O200" i="1"/>
  <c r="Q200" i="1"/>
  <c r="U200" i="1" s="1"/>
  <c r="O201" i="1"/>
  <c r="Q201" i="1"/>
  <c r="S201" i="1" s="1"/>
  <c r="O202" i="1"/>
  <c r="Q202" i="1"/>
  <c r="S202" i="1" s="1"/>
  <c r="O203" i="1"/>
  <c r="Q203" i="1"/>
  <c r="S203" i="1" s="1"/>
  <c r="Q196" i="1"/>
  <c r="U196" i="1" s="1"/>
  <c r="O196" i="1"/>
  <c r="O176" i="1"/>
  <c r="Q176" i="1"/>
  <c r="U176" i="1" s="1"/>
  <c r="W176" i="1" s="1"/>
  <c r="O177" i="1"/>
  <c r="Q177" i="1"/>
  <c r="U177" i="1" s="1"/>
  <c r="S177" i="1"/>
  <c r="O178" i="1"/>
  <c r="Q178" i="1"/>
  <c r="U178" i="1" s="1"/>
  <c r="O179" i="1"/>
  <c r="Q179" i="1"/>
  <c r="S179" i="1" s="1"/>
  <c r="O180" i="1"/>
  <c r="Q180" i="1"/>
  <c r="U180" i="1" s="1"/>
  <c r="O181" i="1"/>
  <c r="Q181" i="1"/>
  <c r="S181" i="1" s="1"/>
  <c r="O182" i="1"/>
  <c r="Q182" i="1"/>
  <c r="U182" i="1" s="1"/>
  <c r="O183" i="1"/>
  <c r="Q183" i="1"/>
  <c r="S183" i="1" s="1"/>
  <c r="O184" i="1"/>
  <c r="Q184" i="1"/>
  <c r="S184" i="1" s="1"/>
  <c r="O185" i="1"/>
  <c r="Q185" i="1"/>
  <c r="U185" i="1" s="1"/>
  <c r="W185" i="1" s="1"/>
  <c r="O186" i="1"/>
  <c r="Q186" i="1"/>
  <c r="U186" i="1" s="1"/>
  <c r="O187" i="1"/>
  <c r="Q187" i="1"/>
  <c r="S187" i="1" s="1"/>
  <c r="O188" i="1"/>
  <c r="Q188" i="1"/>
  <c r="U188" i="1" s="1"/>
  <c r="W188" i="1" s="1"/>
  <c r="S188" i="1"/>
  <c r="O189" i="1"/>
  <c r="Q189" i="1"/>
  <c r="U189" i="1" s="1"/>
  <c r="O190" i="1"/>
  <c r="Q190" i="1"/>
  <c r="U190" i="1" s="1"/>
  <c r="O191" i="1"/>
  <c r="Q191" i="1"/>
  <c r="S191" i="1" s="1"/>
  <c r="O192" i="1"/>
  <c r="Q192" i="1"/>
  <c r="U192" i="1" s="1"/>
  <c r="O193" i="1"/>
  <c r="Q193" i="1"/>
  <c r="S193" i="1" s="1"/>
  <c r="O194" i="1"/>
  <c r="Q194" i="1"/>
  <c r="S194" i="1" s="1"/>
  <c r="Q175" i="1"/>
  <c r="U175" i="1" s="1"/>
  <c r="O175" i="1"/>
  <c r="Q174" i="1"/>
  <c r="U174" i="1" s="1"/>
  <c r="O174" i="1"/>
  <c r="Q173" i="1"/>
  <c r="U173" i="1" s="1"/>
  <c r="O173" i="1"/>
  <c r="Q172" i="1"/>
  <c r="U172" i="1" s="1"/>
  <c r="O172" i="1"/>
  <c r="Q171" i="1"/>
  <c r="U171" i="1" s="1"/>
  <c r="O171" i="1"/>
  <c r="Q170" i="1"/>
  <c r="U170" i="1" s="1"/>
  <c r="O170" i="1"/>
  <c r="Q169" i="1"/>
  <c r="U169" i="1" s="1"/>
  <c r="O169" i="1"/>
  <c r="Q168" i="1"/>
  <c r="U168" i="1" s="1"/>
  <c r="O168" i="1"/>
  <c r="Q167" i="1"/>
  <c r="U167" i="1" s="1"/>
  <c r="O167" i="1"/>
  <c r="Q165" i="1"/>
  <c r="U165" i="1" s="1"/>
  <c r="O165" i="1"/>
  <c r="Q164" i="1"/>
  <c r="U164" i="1" s="1"/>
  <c r="O164" i="1"/>
  <c r="Q163" i="1"/>
  <c r="S163" i="1" s="1"/>
  <c r="O163" i="1"/>
  <c r="Q162" i="1"/>
  <c r="U162" i="1" s="1"/>
  <c r="O162" i="1"/>
  <c r="Q161" i="1"/>
  <c r="U161" i="1" s="1"/>
  <c r="O161" i="1"/>
  <c r="Q160" i="1"/>
  <c r="U160" i="1" s="1"/>
  <c r="O160" i="1"/>
  <c r="Q159" i="1"/>
  <c r="U159" i="1" s="1"/>
  <c r="O159" i="1"/>
  <c r="Q158" i="1"/>
  <c r="U158" i="1" s="1"/>
  <c r="O158" i="1"/>
  <c r="Q157" i="1"/>
  <c r="U157" i="1" s="1"/>
  <c r="O157" i="1"/>
  <c r="Q156" i="1"/>
  <c r="U156" i="1" s="1"/>
  <c r="O156" i="1"/>
  <c r="Q155" i="1"/>
  <c r="U155" i="1" s="1"/>
  <c r="O155" i="1"/>
  <c r="Q154" i="1"/>
  <c r="U154" i="1" s="1"/>
  <c r="O154" i="1"/>
  <c r="Q153" i="1"/>
  <c r="U153" i="1" s="1"/>
  <c r="O153" i="1"/>
  <c r="Q152" i="1"/>
  <c r="U152" i="1" s="1"/>
  <c r="O152" i="1"/>
  <c r="Q151" i="1"/>
  <c r="U151" i="1" s="1"/>
  <c r="O151" i="1"/>
  <c r="Q150" i="1"/>
  <c r="U150" i="1" s="1"/>
  <c r="O150" i="1"/>
  <c r="Q149" i="1"/>
  <c r="U149" i="1" s="1"/>
  <c r="O149" i="1"/>
  <c r="Q148" i="1"/>
  <c r="U148" i="1" s="1"/>
  <c r="O148" i="1"/>
  <c r="Q147" i="1"/>
  <c r="U147" i="1" s="1"/>
  <c r="O147" i="1"/>
  <c r="Q146" i="1"/>
  <c r="U146" i="1" s="1"/>
  <c r="O146" i="1"/>
  <c r="Q145" i="1"/>
  <c r="U145" i="1" s="1"/>
  <c r="O145" i="1"/>
  <c r="Q144" i="1"/>
  <c r="U144" i="1" s="1"/>
  <c r="O144" i="1"/>
  <c r="Q143" i="1"/>
  <c r="U143" i="1" s="1"/>
  <c r="O143" i="1"/>
  <c r="Q142" i="1"/>
  <c r="U142" i="1" s="1"/>
  <c r="O142" i="1"/>
  <c r="Q140" i="1"/>
  <c r="U140" i="1" s="1"/>
  <c r="O140" i="1"/>
  <c r="Q139" i="1"/>
  <c r="U139" i="1" s="1"/>
  <c r="O139" i="1"/>
  <c r="Q138" i="1"/>
  <c r="U138" i="1" s="1"/>
  <c r="O138" i="1"/>
  <c r="Q137" i="1"/>
  <c r="U137" i="1" s="1"/>
  <c r="O137" i="1"/>
  <c r="Q136" i="1"/>
  <c r="U136" i="1" s="1"/>
  <c r="O136" i="1"/>
  <c r="Q131" i="1"/>
  <c r="U131" i="1" s="1"/>
  <c r="O131" i="1"/>
  <c r="Q129" i="1"/>
  <c r="U129" i="1" s="1"/>
  <c r="O129" i="1"/>
  <c r="Q128" i="1"/>
  <c r="U128" i="1" s="1"/>
  <c r="O128" i="1"/>
  <c r="Q127" i="1"/>
  <c r="U127" i="1" s="1"/>
  <c r="O127" i="1"/>
  <c r="Q126" i="1"/>
  <c r="U126" i="1" s="1"/>
  <c r="O126" i="1"/>
  <c r="Q125" i="1"/>
  <c r="U125" i="1" s="1"/>
  <c r="O125" i="1"/>
  <c r="Q124" i="1"/>
  <c r="U124" i="1" s="1"/>
  <c r="O124" i="1"/>
  <c r="Q123" i="1"/>
  <c r="U123" i="1" s="1"/>
  <c r="O123" i="1"/>
  <c r="Q118" i="1"/>
  <c r="U118" i="1" s="1"/>
  <c r="O118" i="1"/>
  <c r="Q117" i="1"/>
  <c r="U117" i="1" s="1"/>
  <c r="O117" i="1"/>
  <c r="Q116" i="1"/>
  <c r="U116" i="1" s="1"/>
  <c r="O116" i="1"/>
  <c r="Q115" i="1"/>
  <c r="U115" i="1" s="1"/>
  <c r="O115" i="1"/>
  <c r="Q114" i="1"/>
  <c r="U114" i="1" s="1"/>
  <c r="O114" i="1"/>
  <c r="Q113" i="1"/>
  <c r="U113" i="1" s="1"/>
  <c r="O113" i="1"/>
  <c r="Q112" i="1"/>
  <c r="U112" i="1" s="1"/>
  <c r="O112" i="1"/>
  <c r="Q111" i="1"/>
  <c r="U111" i="1" s="1"/>
  <c r="O111" i="1"/>
  <c r="Q110" i="1"/>
  <c r="U110" i="1" s="1"/>
  <c r="O110" i="1"/>
  <c r="Q109" i="1"/>
  <c r="U109" i="1" s="1"/>
  <c r="O109" i="1"/>
  <c r="Q108" i="1"/>
  <c r="S108" i="1" s="1"/>
  <c r="O108" i="1"/>
  <c r="Q107" i="1"/>
  <c r="U107" i="1" s="1"/>
  <c r="O107" i="1"/>
  <c r="Q106" i="1"/>
  <c r="U106" i="1" s="1"/>
  <c r="O106" i="1"/>
  <c r="Q103" i="1"/>
  <c r="U103" i="1" s="1"/>
  <c r="O103" i="1"/>
  <c r="Q102" i="1"/>
  <c r="U102" i="1" s="1"/>
  <c r="O102" i="1"/>
  <c r="Q101" i="1"/>
  <c r="U101" i="1" s="1"/>
  <c r="O101" i="1"/>
  <c r="Q97" i="1"/>
  <c r="U97" i="1" s="1"/>
  <c r="O97" i="1"/>
  <c r="Q96" i="1"/>
  <c r="S96" i="1" s="1"/>
  <c r="O96" i="1"/>
  <c r="Q95" i="1"/>
  <c r="U95" i="1" s="1"/>
  <c r="O95" i="1"/>
  <c r="Q94" i="1"/>
  <c r="U94" i="1" s="1"/>
  <c r="O94" i="1"/>
  <c r="Q93" i="1"/>
  <c r="U93" i="1" s="1"/>
  <c r="O93" i="1"/>
  <c r="Q92" i="1"/>
  <c r="U92" i="1" s="1"/>
  <c r="O92" i="1"/>
  <c r="Q91" i="1"/>
  <c r="U91" i="1" s="1"/>
  <c r="O91" i="1"/>
  <c r="Q90" i="1"/>
  <c r="U90" i="1" s="1"/>
  <c r="O90" i="1"/>
  <c r="Q89" i="1"/>
  <c r="U89" i="1" s="1"/>
  <c r="O89" i="1"/>
  <c r="Q88" i="1"/>
  <c r="U88" i="1" s="1"/>
  <c r="O88" i="1"/>
  <c r="Q87" i="1"/>
  <c r="U87" i="1" s="1"/>
  <c r="O87" i="1"/>
  <c r="Q86" i="1"/>
  <c r="U86" i="1" s="1"/>
  <c r="O86" i="1"/>
  <c r="Q85" i="1"/>
  <c r="U85" i="1" s="1"/>
  <c r="O85" i="1"/>
  <c r="Q82" i="1"/>
  <c r="U82" i="1" s="1"/>
  <c r="O82" i="1"/>
  <c r="Q81" i="1"/>
  <c r="U81" i="1" s="1"/>
  <c r="O81" i="1"/>
  <c r="Q80" i="1"/>
  <c r="U80" i="1" s="1"/>
  <c r="O80" i="1"/>
  <c r="Q78" i="1"/>
  <c r="U78" i="1" s="1"/>
  <c r="O78" i="1"/>
  <c r="Q77" i="1"/>
  <c r="U77" i="1" s="1"/>
  <c r="O77" i="1"/>
  <c r="Q76" i="1"/>
  <c r="U76" i="1" s="1"/>
  <c r="O76" i="1"/>
  <c r="Q75" i="1"/>
  <c r="U75" i="1" s="1"/>
  <c r="O75" i="1"/>
  <c r="Q74" i="1"/>
  <c r="U74" i="1" s="1"/>
  <c r="O74" i="1"/>
  <c r="Q73" i="1"/>
  <c r="U73" i="1" s="1"/>
  <c r="O73" i="1"/>
  <c r="Q72" i="1"/>
  <c r="U72" i="1" s="1"/>
  <c r="O72" i="1"/>
  <c r="Q70" i="1"/>
  <c r="U70" i="1" s="1"/>
  <c r="O70" i="1"/>
  <c r="Q69" i="1"/>
  <c r="U69" i="1" s="1"/>
  <c r="O69" i="1"/>
  <c r="Q68" i="1"/>
  <c r="U68" i="1" s="1"/>
  <c r="O68" i="1"/>
  <c r="Q67" i="1"/>
  <c r="U67" i="1" s="1"/>
  <c r="O67" i="1"/>
  <c r="Q66" i="1"/>
  <c r="U66" i="1" s="1"/>
  <c r="O66" i="1"/>
  <c r="Q65" i="1"/>
  <c r="U65" i="1" s="1"/>
  <c r="O65" i="1"/>
  <c r="Q63" i="1"/>
  <c r="U63" i="1" s="1"/>
  <c r="O63" i="1"/>
  <c r="Q62" i="1"/>
  <c r="U62" i="1" s="1"/>
  <c r="O62" i="1"/>
  <c r="Q60" i="1"/>
  <c r="U60" i="1" s="1"/>
  <c r="O60" i="1"/>
  <c r="Q59" i="1"/>
  <c r="U59" i="1" s="1"/>
  <c r="O59" i="1"/>
  <c r="Q58" i="1"/>
  <c r="U58" i="1" s="1"/>
  <c r="O58" i="1"/>
  <c r="Q57" i="1"/>
  <c r="U57" i="1" s="1"/>
  <c r="O57" i="1"/>
  <c r="Q56" i="1"/>
  <c r="U56" i="1" s="1"/>
  <c r="O56" i="1"/>
  <c r="Q55" i="1"/>
  <c r="U55" i="1" s="1"/>
  <c r="O55" i="1"/>
  <c r="Q54" i="1"/>
  <c r="U54" i="1" s="1"/>
  <c r="O54" i="1"/>
  <c r="Q53" i="1"/>
  <c r="S53" i="1" s="1"/>
  <c r="O53" i="1"/>
  <c r="Q52" i="1"/>
  <c r="U52" i="1" s="1"/>
  <c r="O52" i="1"/>
  <c r="Q51" i="1"/>
  <c r="U51" i="1" s="1"/>
  <c r="O51" i="1"/>
  <c r="Q50" i="1"/>
  <c r="U50" i="1" s="1"/>
  <c r="O50" i="1"/>
  <c r="Q49" i="1"/>
  <c r="U49" i="1" s="1"/>
  <c r="O49" i="1"/>
  <c r="Q46" i="1"/>
  <c r="U46" i="1" s="1"/>
  <c r="O46" i="1"/>
  <c r="Q45" i="1"/>
  <c r="U45" i="1" s="1"/>
  <c r="O45" i="1"/>
  <c r="Q44" i="1"/>
  <c r="U44" i="1" s="1"/>
  <c r="O44" i="1"/>
  <c r="Q43" i="1"/>
  <c r="U43" i="1" s="1"/>
  <c r="O43" i="1"/>
  <c r="Q42" i="1"/>
  <c r="U42" i="1" s="1"/>
  <c r="O42" i="1"/>
  <c r="Q41" i="1"/>
  <c r="U41" i="1" s="1"/>
  <c r="O41" i="1"/>
  <c r="Q40" i="1"/>
  <c r="U40" i="1" s="1"/>
  <c r="O40" i="1"/>
  <c r="Q39" i="1"/>
  <c r="U39" i="1" s="1"/>
  <c r="O39" i="1"/>
  <c r="Q38" i="1"/>
  <c r="U38" i="1" s="1"/>
  <c r="O38" i="1"/>
  <c r="Q37" i="1"/>
  <c r="U37" i="1" s="1"/>
  <c r="O37" i="1"/>
  <c r="Q33" i="1"/>
  <c r="U33" i="1" s="1"/>
  <c r="O33" i="1"/>
  <c r="Q32" i="1"/>
  <c r="U32" i="1" s="1"/>
  <c r="O32" i="1"/>
  <c r="Q31" i="1"/>
  <c r="U31" i="1" s="1"/>
  <c r="O31" i="1"/>
  <c r="Q30" i="1"/>
  <c r="U30" i="1" s="1"/>
  <c r="O30" i="1"/>
  <c r="Q29" i="1"/>
  <c r="U29" i="1" s="1"/>
  <c r="O29" i="1"/>
  <c r="Q28" i="1"/>
  <c r="U28" i="1" s="1"/>
  <c r="O28" i="1"/>
  <c r="Q27" i="1"/>
  <c r="U27" i="1" s="1"/>
  <c r="O27" i="1"/>
  <c r="Q25" i="1"/>
  <c r="U25" i="1" s="1"/>
  <c r="O25" i="1"/>
  <c r="Q24" i="1"/>
  <c r="U24" i="1" s="1"/>
  <c r="O24" i="1"/>
  <c r="Q23" i="1"/>
  <c r="U23" i="1" s="1"/>
  <c r="O23" i="1"/>
  <c r="Q22" i="1"/>
  <c r="U22" i="1" s="1"/>
  <c r="O22" i="1"/>
  <c r="Q16" i="1"/>
  <c r="U16" i="1" s="1"/>
  <c r="O16" i="1"/>
  <c r="Q14" i="1"/>
  <c r="U14" i="1" s="1"/>
  <c r="O14" i="1"/>
  <c r="Q12" i="1"/>
  <c r="U12" i="1" s="1"/>
  <c r="O12" i="1"/>
  <c r="Q10" i="1"/>
  <c r="U10" i="1" s="1"/>
  <c r="O10" i="1"/>
  <c r="Q8" i="1"/>
  <c r="S8" i="1" s="1"/>
  <c r="S9" i="1"/>
  <c r="W9" i="1"/>
  <c r="AA9" i="1"/>
  <c r="O11" i="1"/>
  <c r="S11" i="1"/>
  <c r="W11" i="1"/>
  <c r="AA11" i="1"/>
  <c r="O13" i="1"/>
  <c r="S13" i="1"/>
  <c r="W13" i="1"/>
  <c r="AA13" i="1"/>
  <c r="O15" i="1"/>
  <c r="S15" i="1"/>
  <c r="W15" i="1"/>
  <c r="AA15" i="1"/>
  <c r="O17" i="1"/>
  <c r="S17" i="1"/>
  <c r="W17" i="1"/>
  <c r="AA17" i="1"/>
  <c r="O18" i="1"/>
  <c r="S18" i="1"/>
  <c r="W18" i="1"/>
  <c r="AA18" i="1"/>
  <c r="O19" i="1"/>
  <c r="S19" i="1"/>
  <c r="W19" i="1"/>
  <c r="AA19" i="1"/>
  <c r="O20" i="1"/>
  <c r="S20" i="1"/>
  <c r="W20" i="1"/>
  <c r="AA20" i="1"/>
  <c r="O21" i="1"/>
  <c r="S21" i="1"/>
  <c r="W21" i="1"/>
  <c r="AA21" i="1"/>
  <c r="O26" i="1"/>
  <c r="S26" i="1"/>
  <c r="W26" i="1"/>
  <c r="AA26" i="1"/>
  <c r="O34" i="1"/>
  <c r="S34" i="1"/>
  <c r="W34" i="1"/>
  <c r="AA34" i="1"/>
  <c r="O35" i="1"/>
  <c r="S35" i="1"/>
  <c r="W35" i="1"/>
  <c r="AA35" i="1"/>
  <c r="O36" i="1"/>
  <c r="S36" i="1"/>
  <c r="W36" i="1"/>
  <c r="AA36" i="1"/>
  <c r="O47" i="1"/>
  <c r="S47" i="1"/>
  <c r="W47" i="1"/>
  <c r="AA47" i="1"/>
  <c r="O48" i="1"/>
  <c r="S48" i="1"/>
  <c r="W48" i="1"/>
  <c r="AA48" i="1"/>
  <c r="O61" i="1"/>
  <c r="S61" i="1"/>
  <c r="W61" i="1"/>
  <c r="AA61" i="1"/>
  <c r="O64" i="1"/>
  <c r="S64" i="1"/>
  <c r="W64" i="1"/>
  <c r="AA64" i="1"/>
  <c r="O71" i="1"/>
  <c r="S71" i="1"/>
  <c r="W71" i="1"/>
  <c r="AA71" i="1"/>
  <c r="O79" i="1"/>
  <c r="S79" i="1"/>
  <c r="W79" i="1"/>
  <c r="AA79" i="1"/>
  <c r="O83" i="1"/>
  <c r="S83" i="1"/>
  <c r="W83" i="1"/>
  <c r="AA83" i="1"/>
  <c r="O84" i="1"/>
  <c r="S84" i="1"/>
  <c r="W84" i="1"/>
  <c r="AA84" i="1"/>
  <c r="O98" i="1"/>
  <c r="S98" i="1"/>
  <c r="W98" i="1"/>
  <c r="AA98" i="1"/>
  <c r="O99" i="1"/>
  <c r="S99" i="1"/>
  <c r="W99" i="1"/>
  <c r="AA99" i="1"/>
  <c r="O100" i="1"/>
  <c r="S100" i="1"/>
  <c r="W100" i="1"/>
  <c r="AA100" i="1"/>
  <c r="O104" i="1"/>
  <c r="S104" i="1"/>
  <c r="W104" i="1"/>
  <c r="AA104" i="1"/>
  <c r="O105" i="1"/>
  <c r="S105" i="1"/>
  <c r="W105" i="1"/>
  <c r="AA105" i="1"/>
  <c r="O119" i="1"/>
  <c r="S119" i="1"/>
  <c r="W119" i="1"/>
  <c r="AA119" i="1"/>
  <c r="O120" i="1"/>
  <c r="S120" i="1"/>
  <c r="W120" i="1"/>
  <c r="AA120" i="1"/>
  <c r="O121" i="1"/>
  <c r="S121" i="1"/>
  <c r="W121" i="1"/>
  <c r="AA121" i="1"/>
  <c r="O122" i="1"/>
  <c r="S122" i="1"/>
  <c r="W122" i="1"/>
  <c r="AA122" i="1"/>
  <c r="O130" i="1"/>
  <c r="S130" i="1"/>
  <c r="W130" i="1"/>
  <c r="AA130" i="1"/>
  <c r="O132" i="1"/>
  <c r="S132" i="1"/>
  <c r="W132" i="1"/>
  <c r="AA132" i="1"/>
  <c r="O133" i="1"/>
  <c r="S133" i="1"/>
  <c r="W133" i="1"/>
  <c r="AA133" i="1"/>
  <c r="O134" i="1"/>
  <c r="S134" i="1"/>
  <c r="W134" i="1"/>
  <c r="AA134" i="1"/>
  <c r="O135" i="1"/>
  <c r="S135" i="1"/>
  <c r="W135" i="1"/>
  <c r="AA135" i="1"/>
  <c r="O141" i="1"/>
  <c r="S141" i="1"/>
  <c r="W141" i="1"/>
  <c r="AA141" i="1"/>
  <c r="O166" i="1"/>
  <c r="S166" i="1"/>
  <c r="W166" i="1"/>
  <c r="AA166" i="1"/>
  <c r="O195" i="1"/>
  <c r="S195" i="1"/>
  <c r="W195" i="1"/>
  <c r="AA195" i="1"/>
  <c r="W204" i="1"/>
  <c r="AA204" i="1"/>
  <c r="O253" i="1"/>
  <c r="S253" i="1"/>
  <c r="W253" i="1"/>
  <c r="AA253" i="1"/>
  <c r="O287" i="1"/>
  <c r="S287" i="1"/>
  <c r="W287" i="1"/>
  <c r="AA287" i="1"/>
  <c r="O8" i="1"/>
  <c r="S190" i="1" l="1"/>
  <c r="U179" i="1"/>
  <c r="W179" i="1" s="1"/>
  <c r="U202" i="1"/>
  <c r="W202" i="1" s="1"/>
  <c r="S222" i="1"/>
  <c r="S247" i="1"/>
  <c r="U282" i="1"/>
  <c r="W282" i="1" s="1"/>
  <c r="S273" i="1"/>
  <c r="S259" i="1"/>
  <c r="U257" i="1"/>
  <c r="U233" i="1"/>
  <c r="Y233" i="1" s="1"/>
  <c r="AA233" i="1" s="1"/>
  <c r="U231" i="1"/>
  <c r="W231" i="1" s="1"/>
  <c r="S226" i="1"/>
  <c r="S263" i="1"/>
  <c r="S246" i="1"/>
  <c r="S235" i="1"/>
  <c r="S228" i="1"/>
  <c r="S286" i="1"/>
  <c r="S186" i="1"/>
  <c r="S176" i="1"/>
  <c r="S225" i="1"/>
  <c r="S223" i="1"/>
  <c r="U221" i="1"/>
  <c r="W221" i="1" s="1"/>
  <c r="S240" i="1"/>
  <c r="S276" i="1"/>
  <c r="Y202" i="1"/>
  <c r="AA202" i="1" s="1"/>
  <c r="S239" i="1"/>
  <c r="U237" i="1"/>
  <c r="U267" i="1"/>
  <c r="W267" i="1" s="1"/>
  <c r="S265" i="1"/>
  <c r="S182" i="1"/>
  <c r="S200" i="1"/>
  <c r="S219" i="1"/>
  <c r="S281" i="1"/>
  <c r="S279" i="1"/>
  <c r="S274" i="1"/>
  <c r="S269" i="1"/>
  <c r="U203" i="1"/>
  <c r="U270" i="1"/>
  <c r="W270" i="1" s="1"/>
  <c r="U232" i="1"/>
  <c r="W232" i="1" s="1"/>
  <c r="S268" i="1"/>
  <c r="U264" i="1"/>
  <c r="W264" i="1" s="1"/>
  <c r="W279" i="1"/>
  <c r="Y279" i="1"/>
  <c r="AA279" i="1" s="1"/>
  <c r="Y280" i="1"/>
  <c r="AA280" i="1" s="1"/>
  <c r="W280" i="1"/>
  <c r="S76" i="1"/>
  <c r="U194" i="1"/>
  <c r="S192" i="1"/>
  <c r="U217" i="1"/>
  <c r="U216" i="1"/>
  <c r="S213" i="1"/>
  <c r="S262" i="1"/>
  <c r="U258" i="1"/>
  <c r="W258" i="1" s="1"/>
  <c r="S185" i="1"/>
  <c r="S178" i="1"/>
  <c r="U215" i="1"/>
  <c r="S251" i="1"/>
  <c r="S244" i="1"/>
  <c r="W233" i="1"/>
  <c r="S229" i="1"/>
  <c r="S227" i="1"/>
  <c r="W281" i="1"/>
  <c r="S277" i="1"/>
  <c r="S275" i="1"/>
  <c r="S271" i="1"/>
  <c r="Y251" i="1"/>
  <c r="AA251" i="1" s="1"/>
  <c r="W251" i="1"/>
  <c r="Y182" i="1"/>
  <c r="AA182" i="1" s="1"/>
  <c r="W182" i="1"/>
  <c r="Y239" i="1"/>
  <c r="AA239" i="1" s="1"/>
  <c r="W239" i="1"/>
  <c r="Y269" i="1"/>
  <c r="AA269" i="1" s="1"/>
  <c r="W269" i="1"/>
  <c r="W268" i="1"/>
  <c r="Y268" i="1"/>
  <c r="AA268" i="1" s="1"/>
  <c r="U191" i="1"/>
  <c r="W191" i="1" s="1"/>
  <c r="U184" i="1"/>
  <c r="U183" i="1"/>
  <c r="U238" i="1"/>
  <c r="Y267" i="1"/>
  <c r="AA267" i="1" s="1"/>
  <c r="S208" i="1"/>
  <c r="S189" i="1"/>
  <c r="S180" i="1"/>
  <c r="S199" i="1"/>
  <c r="S212" i="1"/>
  <c r="U250" i="1"/>
  <c r="U249" i="1"/>
  <c r="S245" i="1"/>
  <c r="U243" i="1"/>
  <c r="W243" i="1" s="1"/>
  <c r="U254" i="1"/>
  <c r="Y254" i="1" s="1"/>
  <c r="AA254" i="1" s="1"/>
  <c r="S283" i="1"/>
  <c r="W222" i="1"/>
  <c r="Y222" i="1"/>
  <c r="AA222" i="1" s="1"/>
  <c r="W262" i="1"/>
  <c r="Y262" i="1"/>
  <c r="AA262" i="1" s="1"/>
  <c r="Y189" i="1"/>
  <c r="AA189" i="1" s="1"/>
  <c r="W189" i="1"/>
  <c r="Y245" i="1"/>
  <c r="AA245" i="1" s="1"/>
  <c r="W245" i="1"/>
  <c r="Y178" i="1"/>
  <c r="AA178" i="1" s="1"/>
  <c r="W178" i="1"/>
  <c r="Y226" i="1"/>
  <c r="AA226" i="1" s="1"/>
  <c r="W226" i="1"/>
  <c r="W274" i="1"/>
  <c r="Y274" i="1"/>
  <c r="AA274" i="1" s="1"/>
  <c r="Y223" i="1"/>
  <c r="AA223" i="1" s="1"/>
  <c r="W223" i="1"/>
  <c r="Y263" i="1"/>
  <c r="AA263" i="1" s="1"/>
  <c r="W263" i="1"/>
  <c r="Y190" i="1"/>
  <c r="AA190" i="1" s="1"/>
  <c r="W190" i="1"/>
  <c r="W244" i="1"/>
  <c r="Y244" i="1"/>
  <c r="AA244" i="1" s="1"/>
  <c r="W286" i="1"/>
  <c r="Y286" i="1"/>
  <c r="AA286" i="1" s="1"/>
  <c r="W177" i="1"/>
  <c r="Y177" i="1"/>
  <c r="AA177" i="1" s="1"/>
  <c r="Y227" i="1"/>
  <c r="AA227" i="1" s="1"/>
  <c r="W227" i="1"/>
  <c r="Y275" i="1"/>
  <c r="AA275" i="1" s="1"/>
  <c r="W275" i="1"/>
  <c r="Y188" i="1"/>
  <c r="AA188" i="1" s="1"/>
  <c r="Y176" i="1"/>
  <c r="AA176" i="1" s="1"/>
  <c r="U198" i="1"/>
  <c r="U197" i="1"/>
  <c r="Y221" i="1"/>
  <c r="AA221" i="1" s="1"/>
  <c r="U211" i="1"/>
  <c r="U210" i="1"/>
  <c r="U252" i="1"/>
  <c r="W252" i="1" s="1"/>
  <c r="U234" i="1"/>
  <c r="W234" i="1" s="1"/>
  <c r="Y285" i="1"/>
  <c r="AA285" i="1" s="1"/>
  <c r="Y273" i="1"/>
  <c r="AA273" i="1" s="1"/>
  <c r="Y261" i="1"/>
  <c r="AA261" i="1" s="1"/>
  <c r="U207" i="1"/>
  <c r="Y207" i="1" s="1"/>
  <c r="AA207" i="1" s="1"/>
  <c r="S164" i="1"/>
  <c r="S241" i="1"/>
  <c r="W283" i="1"/>
  <c r="Y283" i="1"/>
  <c r="AA283" i="1" s="1"/>
  <c r="W271" i="1"/>
  <c r="Y271" i="1"/>
  <c r="AA271" i="1" s="1"/>
  <c r="W259" i="1"/>
  <c r="Y259" i="1"/>
  <c r="AA259" i="1" s="1"/>
  <c r="W277" i="1"/>
  <c r="Y277" i="1"/>
  <c r="AA277" i="1" s="1"/>
  <c r="Y265" i="1"/>
  <c r="AA265" i="1" s="1"/>
  <c r="W265" i="1"/>
  <c r="U284" i="1"/>
  <c r="Y282" i="1"/>
  <c r="AA282" i="1" s="1"/>
  <c r="U278" i="1"/>
  <c r="Y276" i="1"/>
  <c r="AA276" i="1" s="1"/>
  <c r="U272" i="1"/>
  <c r="U266" i="1"/>
  <c r="Y264" i="1"/>
  <c r="AA264" i="1" s="1"/>
  <c r="U260" i="1"/>
  <c r="Y258" i="1"/>
  <c r="AA258" i="1" s="1"/>
  <c r="Y255" i="1"/>
  <c r="AA255" i="1" s="1"/>
  <c r="W255" i="1"/>
  <c r="S255" i="1"/>
  <c r="W247" i="1"/>
  <c r="Y247" i="1"/>
  <c r="AA247" i="1" s="1"/>
  <c r="W229" i="1"/>
  <c r="Y229" i="1"/>
  <c r="AA229" i="1" s="1"/>
  <c r="W241" i="1"/>
  <c r="Y241" i="1"/>
  <c r="AA241" i="1" s="1"/>
  <c r="W235" i="1"/>
  <c r="Y235" i="1"/>
  <c r="AA235" i="1" s="1"/>
  <c r="U248" i="1"/>
  <c r="Y246" i="1"/>
  <c r="AA246" i="1" s="1"/>
  <c r="U242" i="1"/>
  <c r="Y240" i="1"/>
  <c r="AA240" i="1" s="1"/>
  <c r="U236" i="1"/>
  <c r="U230" i="1"/>
  <c r="Y228" i="1"/>
  <c r="AA228" i="1" s="1"/>
  <c r="Y225" i="1"/>
  <c r="AA225" i="1" s="1"/>
  <c r="W225" i="1"/>
  <c r="Y213" i="1"/>
  <c r="AA213" i="1" s="1"/>
  <c r="W213" i="1"/>
  <c r="Y219" i="1"/>
  <c r="AA219" i="1" s="1"/>
  <c r="W219" i="1"/>
  <c r="Y224" i="1"/>
  <c r="AA224" i="1" s="1"/>
  <c r="U220" i="1"/>
  <c r="Y218" i="1"/>
  <c r="AA218" i="1" s="1"/>
  <c r="U214" i="1"/>
  <c r="Y212" i="1"/>
  <c r="AA212" i="1" s="1"/>
  <c r="Y206" i="1"/>
  <c r="AA206" i="1" s="1"/>
  <c r="W206" i="1"/>
  <c r="W205" i="1"/>
  <c r="Y205" i="1"/>
  <c r="AA205" i="1" s="1"/>
  <c r="Y209" i="1"/>
  <c r="AA209" i="1" s="1"/>
  <c r="W209" i="1"/>
  <c r="S209" i="1"/>
  <c r="W208" i="1"/>
  <c r="S205" i="1"/>
  <c r="S206" i="1"/>
  <c r="W200" i="1"/>
  <c r="Y200" i="1"/>
  <c r="AA200" i="1" s="1"/>
  <c r="U201" i="1"/>
  <c r="Y199" i="1"/>
  <c r="AA199" i="1" s="1"/>
  <c r="Y196" i="1"/>
  <c r="AA196" i="1" s="1"/>
  <c r="W196" i="1"/>
  <c r="S196" i="1"/>
  <c r="W192" i="1"/>
  <c r="Y192" i="1"/>
  <c r="AA192" i="1" s="1"/>
  <c r="W180" i="1"/>
  <c r="Y180" i="1"/>
  <c r="AA180" i="1" s="1"/>
  <c r="W186" i="1"/>
  <c r="Y186" i="1"/>
  <c r="AA186" i="1" s="1"/>
  <c r="U193" i="1"/>
  <c r="U187" i="1"/>
  <c r="Y185" i="1"/>
  <c r="AA185" i="1" s="1"/>
  <c r="U181" i="1"/>
  <c r="Y179" i="1"/>
  <c r="AA179" i="1" s="1"/>
  <c r="Y175" i="1"/>
  <c r="AA175" i="1" s="1"/>
  <c r="W175" i="1"/>
  <c r="S175" i="1"/>
  <c r="Y174" i="1"/>
  <c r="AA174" i="1" s="1"/>
  <c r="W174" i="1"/>
  <c r="S174" i="1"/>
  <c r="Y173" i="1"/>
  <c r="AA173" i="1" s="1"/>
  <c r="W173" i="1"/>
  <c r="S173" i="1"/>
  <c r="Y172" i="1"/>
  <c r="AA172" i="1" s="1"/>
  <c r="W172" i="1"/>
  <c r="S172" i="1"/>
  <c r="Y171" i="1"/>
  <c r="AA171" i="1" s="1"/>
  <c r="W171" i="1"/>
  <c r="S171" i="1"/>
  <c r="Y170" i="1"/>
  <c r="AA170" i="1" s="1"/>
  <c r="W170" i="1"/>
  <c r="S170" i="1"/>
  <c r="Y169" i="1"/>
  <c r="AA169" i="1" s="1"/>
  <c r="W169" i="1"/>
  <c r="S169" i="1"/>
  <c r="Y168" i="1"/>
  <c r="AA168" i="1" s="1"/>
  <c r="W168" i="1"/>
  <c r="S168" i="1"/>
  <c r="Y167" i="1"/>
  <c r="AA167" i="1" s="1"/>
  <c r="W167" i="1"/>
  <c r="S167" i="1"/>
  <c r="Y165" i="1"/>
  <c r="AA165" i="1" s="1"/>
  <c r="W165" i="1"/>
  <c r="S165" i="1"/>
  <c r="Y164" i="1"/>
  <c r="AA164" i="1" s="1"/>
  <c r="W164" i="1"/>
  <c r="U163" i="1"/>
  <c r="Y162" i="1"/>
  <c r="AA162" i="1" s="1"/>
  <c r="W162" i="1"/>
  <c r="S162" i="1"/>
  <c r="Y161" i="1"/>
  <c r="AA161" i="1" s="1"/>
  <c r="W161" i="1"/>
  <c r="S161" i="1"/>
  <c r="Y160" i="1"/>
  <c r="AA160" i="1" s="1"/>
  <c r="W160" i="1"/>
  <c r="S160" i="1"/>
  <c r="Y159" i="1"/>
  <c r="AA159" i="1" s="1"/>
  <c r="W159" i="1"/>
  <c r="S159" i="1"/>
  <c r="Y158" i="1"/>
  <c r="AA158" i="1" s="1"/>
  <c r="W158" i="1"/>
  <c r="S158" i="1"/>
  <c r="Y157" i="1"/>
  <c r="AA157" i="1" s="1"/>
  <c r="W157" i="1"/>
  <c r="S157" i="1"/>
  <c r="Y156" i="1"/>
  <c r="AA156" i="1" s="1"/>
  <c r="W156" i="1"/>
  <c r="S156" i="1"/>
  <c r="Y155" i="1"/>
  <c r="AA155" i="1" s="1"/>
  <c r="W155" i="1"/>
  <c r="S155" i="1"/>
  <c r="Y154" i="1"/>
  <c r="AA154" i="1" s="1"/>
  <c r="W154" i="1"/>
  <c r="S154" i="1"/>
  <c r="Y153" i="1"/>
  <c r="AA153" i="1" s="1"/>
  <c r="W153" i="1"/>
  <c r="S153" i="1"/>
  <c r="Y152" i="1"/>
  <c r="AA152" i="1" s="1"/>
  <c r="W152" i="1"/>
  <c r="S152" i="1"/>
  <c r="Y151" i="1"/>
  <c r="AA151" i="1" s="1"/>
  <c r="W151" i="1"/>
  <c r="S151" i="1"/>
  <c r="Y150" i="1"/>
  <c r="AA150" i="1" s="1"/>
  <c r="W150" i="1"/>
  <c r="S150" i="1"/>
  <c r="Y149" i="1"/>
  <c r="AA149" i="1" s="1"/>
  <c r="W149" i="1"/>
  <c r="S149" i="1"/>
  <c r="Y148" i="1"/>
  <c r="AA148" i="1" s="1"/>
  <c r="W148" i="1"/>
  <c r="S148" i="1"/>
  <c r="Y147" i="1"/>
  <c r="AA147" i="1" s="1"/>
  <c r="W147" i="1"/>
  <c r="S147" i="1"/>
  <c r="Y146" i="1"/>
  <c r="AA146" i="1" s="1"/>
  <c r="W146" i="1"/>
  <c r="S146" i="1"/>
  <c r="Y145" i="1"/>
  <c r="AA145" i="1" s="1"/>
  <c r="W145" i="1"/>
  <c r="S145" i="1"/>
  <c r="Y144" i="1"/>
  <c r="AA144" i="1" s="1"/>
  <c r="W144" i="1"/>
  <c r="S144" i="1"/>
  <c r="Y143" i="1"/>
  <c r="AA143" i="1" s="1"/>
  <c r="W143" i="1"/>
  <c r="S143" i="1"/>
  <c r="Y142" i="1"/>
  <c r="AA142" i="1" s="1"/>
  <c r="W142" i="1"/>
  <c r="S142" i="1"/>
  <c r="Y140" i="1"/>
  <c r="AA140" i="1" s="1"/>
  <c r="W140" i="1"/>
  <c r="S140" i="1"/>
  <c r="Y139" i="1"/>
  <c r="AA139" i="1" s="1"/>
  <c r="W139" i="1"/>
  <c r="S139" i="1"/>
  <c r="Y138" i="1"/>
  <c r="AA138" i="1" s="1"/>
  <c r="W138" i="1"/>
  <c r="S138" i="1"/>
  <c r="Y137" i="1"/>
  <c r="AA137" i="1" s="1"/>
  <c r="W137" i="1"/>
  <c r="S137" i="1"/>
  <c r="Y136" i="1"/>
  <c r="AA136" i="1" s="1"/>
  <c r="W136" i="1"/>
  <c r="S136" i="1"/>
  <c r="Y131" i="1"/>
  <c r="AA131" i="1" s="1"/>
  <c r="W131" i="1"/>
  <c r="S131" i="1"/>
  <c r="Y129" i="1"/>
  <c r="AA129" i="1" s="1"/>
  <c r="W129" i="1"/>
  <c r="S129" i="1"/>
  <c r="Y128" i="1"/>
  <c r="AA128" i="1" s="1"/>
  <c r="W128" i="1"/>
  <c r="S128" i="1"/>
  <c r="Y127" i="1"/>
  <c r="AA127" i="1" s="1"/>
  <c r="W127" i="1"/>
  <c r="S127" i="1"/>
  <c r="Y126" i="1"/>
  <c r="AA126" i="1" s="1"/>
  <c r="W126" i="1"/>
  <c r="S126" i="1"/>
  <c r="Y125" i="1"/>
  <c r="AA125" i="1" s="1"/>
  <c r="W125" i="1"/>
  <c r="S125" i="1"/>
  <c r="Y124" i="1"/>
  <c r="AA124" i="1" s="1"/>
  <c r="W124" i="1"/>
  <c r="S124" i="1"/>
  <c r="Y123" i="1"/>
  <c r="AA123" i="1" s="1"/>
  <c r="W123" i="1"/>
  <c r="S123" i="1"/>
  <c r="Y118" i="1"/>
  <c r="AA118" i="1" s="1"/>
  <c r="W118" i="1"/>
  <c r="S118" i="1"/>
  <c r="Y117" i="1"/>
  <c r="AA117" i="1" s="1"/>
  <c r="W117" i="1"/>
  <c r="S117" i="1"/>
  <c r="Y116" i="1"/>
  <c r="AA116" i="1" s="1"/>
  <c r="W116" i="1"/>
  <c r="S116" i="1"/>
  <c r="Y115" i="1"/>
  <c r="AA115" i="1" s="1"/>
  <c r="W115" i="1"/>
  <c r="S115" i="1"/>
  <c r="W114" i="1"/>
  <c r="Y114" i="1"/>
  <c r="AA114" i="1" s="1"/>
  <c r="S114" i="1"/>
  <c r="Y113" i="1"/>
  <c r="AA113" i="1" s="1"/>
  <c r="W113" i="1"/>
  <c r="S113" i="1"/>
  <c r="Y112" i="1"/>
  <c r="AA112" i="1" s="1"/>
  <c r="W112" i="1"/>
  <c r="S112" i="1"/>
  <c r="Y111" i="1"/>
  <c r="AA111" i="1" s="1"/>
  <c r="W111" i="1"/>
  <c r="S111" i="1"/>
  <c r="Y110" i="1"/>
  <c r="AA110" i="1" s="1"/>
  <c r="W110" i="1"/>
  <c r="S110" i="1"/>
  <c r="Y109" i="1"/>
  <c r="AA109" i="1" s="1"/>
  <c r="W109" i="1"/>
  <c r="S109" i="1"/>
  <c r="U108" i="1"/>
  <c r="Y107" i="1"/>
  <c r="AA107" i="1" s="1"/>
  <c r="W107" i="1"/>
  <c r="S107" i="1"/>
  <c r="Y106" i="1"/>
  <c r="AA106" i="1" s="1"/>
  <c r="W106" i="1"/>
  <c r="S106" i="1"/>
  <c r="Y103" i="1"/>
  <c r="AA103" i="1" s="1"/>
  <c r="W103" i="1"/>
  <c r="S103" i="1"/>
  <c r="Y102" i="1"/>
  <c r="AA102" i="1" s="1"/>
  <c r="W102" i="1"/>
  <c r="S102" i="1"/>
  <c r="Y101" i="1"/>
  <c r="AA101" i="1" s="1"/>
  <c r="W101" i="1"/>
  <c r="S101" i="1"/>
  <c r="Y97" i="1"/>
  <c r="AA97" i="1" s="1"/>
  <c r="W97" i="1"/>
  <c r="S97" i="1"/>
  <c r="U96" i="1"/>
  <c r="Y95" i="1"/>
  <c r="AA95" i="1" s="1"/>
  <c r="W95" i="1"/>
  <c r="S95" i="1"/>
  <c r="Y94" i="1"/>
  <c r="AA94" i="1" s="1"/>
  <c r="W94" i="1"/>
  <c r="S94" i="1"/>
  <c r="Y93" i="1"/>
  <c r="AA93" i="1" s="1"/>
  <c r="W93" i="1"/>
  <c r="S93" i="1"/>
  <c r="Y92" i="1"/>
  <c r="AA92" i="1" s="1"/>
  <c r="W92" i="1"/>
  <c r="S92" i="1"/>
  <c r="Y91" i="1"/>
  <c r="AA91" i="1" s="1"/>
  <c r="W91" i="1"/>
  <c r="S91" i="1"/>
  <c r="Y90" i="1"/>
  <c r="AA90" i="1" s="1"/>
  <c r="W90" i="1"/>
  <c r="S90" i="1"/>
  <c r="Y89" i="1"/>
  <c r="AA89" i="1" s="1"/>
  <c r="W89" i="1"/>
  <c r="S89" i="1"/>
  <c r="Y88" i="1"/>
  <c r="AA88" i="1" s="1"/>
  <c r="W88" i="1"/>
  <c r="S88" i="1"/>
  <c r="Y87" i="1"/>
  <c r="AA87" i="1" s="1"/>
  <c r="W87" i="1"/>
  <c r="S87" i="1"/>
  <c r="Y86" i="1"/>
  <c r="AA86" i="1" s="1"/>
  <c r="W86" i="1"/>
  <c r="S86" i="1"/>
  <c r="Y85" i="1"/>
  <c r="AA85" i="1" s="1"/>
  <c r="W85" i="1"/>
  <c r="S85" i="1"/>
  <c r="Y82" i="1"/>
  <c r="AA82" i="1" s="1"/>
  <c r="W82" i="1"/>
  <c r="S82" i="1"/>
  <c r="W81" i="1"/>
  <c r="Y81" i="1"/>
  <c r="AA81" i="1" s="1"/>
  <c r="S81" i="1"/>
  <c r="Y80" i="1"/>
  <c r="AA80" i="1" s="1"/>
  <c r="W80" i="1"/>
  <c r="S80" i="1"/>
  <c r="Y78" i="1"/>
  <c r="AA78" i="1" s="1"/>
  <c r="W78" i="1"/>
  <c r="S78" i="1"/>
  <c r="Y77" i="1"/>
  <c r="AA77" i="1" s="1"/>
  <c r="W77" i="1"/>
  <c r="S77" i="1"/>
  <c r="Y76" i="1"/>
  <c r="AA76" i="1" s="1"/>
  <c r="W76" i="1"/>
  <c r="Y75" i="1"/>
  <c r="AA75" i="1" s="1"/>
  <c r="W75" i="1"/>
  <c r="S75" i="1"/>
  <c r="Y74" i="1"/>
  <c r="AA74" i="1" s="1"/>
  <c r="W74" i="1"/>
  <c r="S74" i="1"/>
  <c r="Y73" i="1"/>
  <c r="AA73" i="1" s="1"/>
  <c r="W73" i="1"/>
  <c r="S73" i="1"/>
  <c r="Y72" i="1"/>
  <c r="AA72" i="1" s="1"/>
  <c r="W72" i="1"/>
  <c r="S72" i="1"/>
  <c r="Y70" i="1"/>
  <c r="AA70" i="1" s="1"/>
  <c r="W70" i="1"/>
  <c r="S70" i="1"/>
  <c r="Y69" i="1"/>
  <c r="AA69" i="1" s="1"/>
  <c r="W69" i="1"/>
  <c r="S69" i="1"/>
  <c r="Y68" i="1"/>
  <c r="AA68" i="1" s="1"/>
  <c r="W68" i="1"/>
  <c r="S68" i="1"/>
  <c r="Y67" i="1"/>
  <c r="AA67" i="1" s="1"/>
  <c r="W67" i="1"/>
  <c r="S67" i="1"/>
  <c r="Y66" i="1"/>
  <c r="AA66" i="1" s="1"/>
  <c r="W66" i="1"/>
  <c r="S66" i="1"/>
  <c r="Y65" i="1"/>
  <c r="AA65" i="1" s="1"/>
  <c r="W65" i="1"/>
  <c r="S65" i="1"/>
  <c r="Y63" i="1"/>
  <c r="AA63" i="1" s="1"/>
  <c r="W63" i="1"/>
  <c r="S63" i="1"/>
  <c r="Y62" i="1"/>
  <c r="AA62" i="1" s="1"/>
  <c r="W62" i="1"/>
  <c r="S62" i="1"/>
  <c r="Y60" i="1"/>
  <c r="AA60" i="1" s="1"/>
  <c r="W60" i="1"/>
  <c r="S60" i="1"/>
  <c r="Y59" i="1"/>
  <c r="AA59" i="1" s="1"/>
  <c r="W59" i="1"/>
  <c r="S59" i="1"/>
  <c r="Y58" i="1"/>
  <c r="AA58" i="1" s="1"/>
  <c r="W58" i="1"/>
  <c r="S58" i="1"/>
  <c r="Y57" i="1"/>
  <c r="AA57" i="1" s="1"/>
  <c r="W57" i="1"/>
  <c r="S57" i="1"/>
  <c r="Y56" i="1"/>
  <c r="AA56" i="1" s="1"/>
  <c r="W56" i="1"/>
  <c r="S56" i="1"/>
  <c r="Y55" i="1"/>
  <c r="AA55" i="1" s="1"/>
  <c r="W55" i="1"/>
  <c r="S55" i="1"/>
  <c r="Y54" i="1"/>
  <c r="AA54" i="1" s="1"/>
  <c r="W54" i="1"/>
  <c r="S54" i="1"/>
  <c r="U53" i="1"/>
  <c r="Y52" i="1"/>
  <c r="AA52" i="1" s="1"/>
  <c r="W52" i="1"/>
  <c r="S52" i="1"/>
  <c r="Y51" i="1"/>
  <c r="AA51" i="1" s="1"/>
  <c r="W51" i="1"/>
  <c r="S51" i="1"/>
  <c r="Y50" i="1"/>
  <c r="AA50" i="1" s="1"/>
  <c r="W50" i="1"/>
  <c r="S50" i="1"/>
  <c r="Y49" i="1"/>
  <c r="AA49" i="1" s="1"/>
  <c r="W49" i="1"/>
  <c r="S49" i="1"/>
  <c r="Y46" i="1"/>
  <c r="AA46" i="1" s="1"/>
  <c r="W46" i="1"/>
  <c r="S46" i="1"/>
  <c r="Y45" i="1"/>
  <c r="AA45" i="1" s="1"/>
  <c r="W45" i="1"/>
  <c r="S45" i="1"/>
  <c r="Y44" i="1"/>
  <c r="AA44" i="1" s="1"/>
  <c r="W44" i="1"/>
  <c r="S44" i="1"/>
  <c r="Y43" i="1"/>
  <c r="AA43" i="1" s="1"/>
  <c r="W43" i="1"/>
  <c r="S43" i="1"/>
  <c r="Y42" i="1"/>
  <c r="AA42" i="1" s="1"/>
  <c r="W42" i="1"/>
  <c r="S42" i="1"/>
  <c r="Y41" i="1"/>
  <c r="AA41" i="1" s="1"/>
  <c r="W41" i="1"/>
  <c r="S41" i="1"/>
  <c r="Y40" i="1"/>
  <c r="AA40" i="1" s="1"/>
  <c r="W40" i="1"/>
  <c r="S40" i="1"/>
  <c r="Y39" i="1"/>
  <c r="AA39" i="1" s="1"/>
  <c r="W39" i="1"/>
  <c r="S39" i="1"/>
  <c r="Y38" i="1"/>
  <c r="AA38" i="1" s="1"/>
  <c r="W38" i="1"/>
  <c r="S38" i="1"/>
  <c r="Y37" i="1"/>
  <c r="AA37" i="1" s="1"/>
  <c r="W37" i="1"/>
  <c r="S37" i="1"/>
  <c r="Y33" i="1"/>
  <c r="AA33" i="1" s="1"/>
  <c r="W33" i="1"/>
  <c r="S33" i="1"/>
  <c r="Y32" i="1"/>
  <c r="AA32" i="1" s="1"/>
  <c r="W32" i="1"/>
  <c r="S32" i="1"/>
  <c r="Y31" i="1"/>
  <c r="AA31" i="1" s="1"/>
  <c r="W31" i="1"/>
  <c r="S31" i="1"/>
  <c r="Y30" i="1"/>
  <c r="AA30" i="1" s="1"/>
  <c r="W30" i="1"/>
  <c r="S30" i="1"/>
  <c r="Y29" i="1"/>
  <c r="AA29" i="1" s="1"/>
  <c r="W29" i="1"/>
  <c r="S29" i="1"/>
  <c r="Y28" i="1"/>
  <c r="AA28" i="1" s="1"/>
  <c r="W28" i="1"/>
  <c r="S28" i="1"/>
  <c r="Y27" i="1"/>
  <c r="AA27" i="1" s="1"/>
  <c r="W27" i="1"/>
  <c r="S27" i="1"/>
  <c r="Y25" i="1"/>
  <c r="AA25" i="1" s="1"/>
  <c r="W25" i="1"/>
  <c r="S25" i="1"/>
  <c r="Y24" i="1"/>
  <c r="AA24" i="1" s="1"/>
  <c r="W24" i="1"/>
  <c r="S24" i="1"/>
  <c r="Y23" i="1"/>
  <c r="AA23" i="1" s="1"/>
  <c r="W23" i="1"/>
  <c r="S23" i="1"/>
  <c r="Y22" i="1"/>
  <c r="AA22" i="1" s="1"/>
  <c r="W22" i="1"/>
  <c r="S22" i="1"/>
  <c r="Y16" i="1"/>
  <c r="AA16" i="1" s="1"/>
  <c r="W16" i="1"/>
  <c r="S16" i="1"/>
  <c r="Y14" i="1"/>
  <c r="AA14" i="1" s="1"/>
  <c r="W14" i="1"/>
  <c r="S14" i="1"/>
  <c r="Y12" i="1"/>
  <c r="AA12" i="1" s="1"/>
  <c r="W12" i="1"/>
  <c r="S12" i="1"/>
  <c r="Y10" i="1"/>
  <c r="AA10" i="1" s="1"/>
  <c r="W10" i="1"/>
  <c r="S10" i="1"/>
  <c r="U8" i="1"/>
  <c r="Y8" i="1" s="1"/>
  <c r="AA8" i="1" s="1"/>
  <c r="Y231" i="1" l="1"/>
  <c r="AA231" i="1" s="1"/>
  <c r="Y257" i="1"/>
  <c r="AA257" i="1" s="1"/>
  <c r="W257" i="1"/>
  <c r="Y270" i="1"/>
  <c r="AA270" i="1" s="1"/>
  <c r="Y232" i="1"/>
  <c r="AA232" i="1" s="1"/>
  <c r="Y237" i="1"/>
  <c r="AA237" i="1" s="1"/>
  <c r="W237" i="1"/>
  <c r="Y191" i="1"/>
  <c r="AA191" i="1" s="1"/>
  <c r="Y203" i="1"/>
  <c r="AA203" i="1" s="1"/>
  <c r="W203" i="1"/>
  <c r="W215" i="1"/>
  <c r="Y215" i="1"/>
  <c r="AA215" i="1" s="1"/>
  <c r="W216" i="1"/>
  <c r="Y216" i="1"/>
  <c r="AA216" i="1" s="1"/>
  <c r="Y217" i="1"/>
  <c r="AA217" i="1" s="1"/>
  <c r="W217" i="1"/>
  <c r="Y194" i="1"/>
  <c r="AA194" i="1" s="1"/>
  <c r="W194" i="1"/>
  <c r="W207" i="1"/>
  <c r="W254" i="1"/>
  <c r="Y184" i="1"/>
  <c r="AA184" i="1" s="1"/>
  <c r="W184" i="1"/>
  <c r="Y250" i="1"/>
  <c r="AA250" i="1" s="1"/>
  <c r="W250" i="1"/>
  <c r="Y238" i="1"/>
  <c r="AA238" i="1" s="1"/>
  <c r="W238" i="1"/>
  <c r="Y243" i="1"/>
  <c r="AA243" i="1" s="1"/>
  <c r="Y249" i="1"/>
  <c r="AA249" i="1" s="1"/>
  <c r="W249" i="1"/>
  <c r="Y252" i="1"/>
  <c r="AA252" i="1" s="1"/>
  <c r="W8" i="1"/>
  <c r="W183" i="1"/>
  <c r="Y183" i="1"/>
  <c r="AA183" i="1" s="1"/>
  <c r="Y198" i="1"/>
  <c r="AA198" i="1" s="1"/>
  <c r="W198" i="1"/>
  <c r="Y211" i="1"/>
  <c r="AA211" i="1" s="1"/>
  <c r="W211" i="1"/>
  <c r="W197" i="1"/>
  <c r="Y197" i="1"/>
  <c r="AA197" i="1" s="1"/>
  <c r="Y234" i="1"/>
  <c r="AA234" i="1" s="1"/>
  <c r="W210" i="1"/>
  <c r="Y210" i="1"/>
  <c r="AA210" i="1" s="1"/>
  <c r="W266" i="1"/>
  <c r="Y266" i="1"/>
  <c r="AA266" i="1" s="1"/>
  <c r="W272" i="1"/>
  <c r="Y272" i="1"/>
  <c r="AA272" i="1" s="1"/>
  <c r="W284" i="1"/>
  <c r="Y284" i="1"/>
  <c r="AA284" i="1" s="1"/>
  <c r="W260" i="1"/>
  <c r="Y260" i="1"/>
  <c r="AA260" i="1" s="1"/>
  <c r="W278" i="1"/>
  <c r="Y278" i="1"/>
  <c r="AA278" i="1" s="1"/>
  <c r="Y242" i="1"/>
  <c r="AA242" i="1" s="1"/>
  <c r="W242" i="1"/>
  <c r="W230" i="1"/>
  <c r="Y230" i="1"/>
  <c r="AA230" i="1" s="1"/>
  <c r="W248" i="1"/>
  <c r="Y248" i="1"/>
  <c r="AA248" i="1" s="1"/>
  <c r="Y236" i="1"/>
  <c r="AA236" i="1" s="1"/>
  <c r="W236" i="1"/>
  <c r="W214" i="1"/>
  <c r="Y214" i="1"/>
  <c r="AA214" i="1" s="1"/>
  <c r="W220" i="1"/>
  <c r="Y220" i="1"/>
  <c r="AA220" i="1" s="1"/>
  <c r="W201" i="1"/>
  <c r="Y201" i="1"/>
  <c r="AA201" i="1" s="1"/>
  <c r="W187" i="1"/>
  <c r="Y187" i="1"/>
  <c r="AA187" i="1" s="1"/>
  <c r="W181" i="1"/>
  <c r="Y181" i="1"/>
  <c r="AA181" i="1" s="1"/>
  <c r="W193" i="1"/>
  <c r="Y193" i="1"/>
  <c r="AA193" i="1" s="1"/>
  <c r="W163" i="1"/>
  <c r="Y163" i="1"/>
  <c r="AA163" i="1" s="1"/>
  <c r="W108" i="1"/>
  <c r="Y108" i="1"/>
  <c r="AA108" i="1" s="1"/>
  <c r="W96" i="1"/>
  <c r="Y96" i="1"/>
  <c r="AA96" i="1" s="1"/>
  <c r="Y53" i="1"/>
  <c r="AA53" i="1" s="1"/>
  <c r="W53" i="1"/>
</calcChain>
</file>

<file path=xl/comments1.xml><?xml version="1.0" encoding="utf-8"?>
<comments xmlns="http://schemas.openxmlformats.org/spreadsheetml/2006/main">
  <authors>
    <author>Julián Montaña</author>
  </authors>
  <commentList>
    <comment ref="D86" authorId="0" shapeId="0">
      <text>
        <r>
          <rPr>
            <b/>
            <sz val="9"/>
            <color indexed="81"/>
            <rFont val="Tahoma"/>
            <family val="2"/>
          </rPr>
          <t>Recomendaciones del FURAG: 
25, 214, 260</t>
        </r>
      </text>
    </comment>
    <comment ref="D87" authorId="0" shapeId="0">
      <text>
        <r>
          <rPr>
            <b/>
            <sz val="9"/>
            <color indexed="81"/>
            <rFont val="Tahoma"/>
            <family val="2"/>
          </rPr>
          <t xml:space="preserve">Recomendaciones del FURAG:
88, 146, 204, 214, 234, 260, 290, 291
</t>
        </r>
      </text>
    </comment>
    <comment ref="D88" authorId="0" shapeId="0">
      <text>
        <r>
          <rPr>
            <b/>
            <sz val="9"/>
            <color indexed="81"/>
            <rFont val="Tahoma"/>
            <family val="2"/>
          </rPr>
          <t>Recomendaciones del FURAG:
124, 125, 144, 145, 150, 214, 260, 287</t>
        </r>
      </text>
    </comment>
    <comment ref="D89" authorId="0" shapeId="0">
      <text>
        <r>
          <rPr>
            <b/>
            <sz val="9"/>
            <color indexed="81"/>
            <rFont val="Tahoma"/>
            <family val="2"/>
          </rPr>
          <t>Recomendaciones del FURAG:
164, 197, 214, 260, 288</t>
        </r>
      </text>
    </comment>
  </commentList>
</comments>
</file>

<file path=xl/sharedStrings.xml><?xml version="1.0" encoding="utf-8"?>
<sst xmlns="http://schemas.openxmlformats.org/spreadsheetml/2006/main" count="2369" uniqueCount="731">
  <si>
    <t>Nº</t>
  </si>
  <si>
    <t>Producto(s)</t>
  </si>
  <si>
    <t>Unidad Responsable</t>
  </si>
  <si>
    <t>Unidad(es) de Apoyo</t>
  </si>
  <si>
    <t>Meta</t>
  </si>
  <si>
    <t>Periodo de ejecución</t>
  </si>
  <si>
    <t>% de avance</t>
  </si>
  <si>
    <t>Plan de cierre de brechas MIPG 2019-2020</t>
  </si>
  <si>
    <t>Recomendaciones FURAG 2020</t>
  </si>
  <si>
    <t xml:space="preserve">Manual Operativo del MIPG - Versión 4 </t>
  </si>
  <si>
    <t>Trimestre I</t>
  </si>
  <si>
    <t>Toda la vigencia (2022)</t>
  </si>
  <si>
    <t>Trimestre II</t>
  </si>
  <si>
    <t>Trimestre III</t>
  </si>
  <si>
    <t>Trimestre IV</t>
  </si>
  <si>
    <t>Semestre I</t>
  </si>
  <si>
    <t>Semestre II</t>
  </si>
  <si>
    <t>Origen de la Acción</t>
  </si>
  <si>
    <t>Macroproceso: Direccionamiento Estratégico</t>
  </si>
  <si>
    <t xml:space="preserve">Proceso: Gestión Integrada </t>
  </si>
  <si>
    <t>DIMENSIÓN</t>
  </si>
  <si>
    <t>POLÍTICA</t>
  </si>
  <si>
    <t>SEGUIMIENTO 1º TRIMESTRE</t>
  </si>
  <si>
    <t>SEGUIMIENTO 2º TRIMESTRE</t>
  </si>
  <si>
    <t>Resultado del trimestre</t>
  </si>
  <si>
    <t>SEGUIMIENTO 3º TRIMESTRE</t>
  </si>
  <si>
    <t>SEGUIMIENTO 4º TRIMESTRE</t>
  </si>
  <si>
    <t>Tipo de Indicador</t>
  </si>
  <si>
    <t>En caso de no cumplimiento, explicar las razones</t>
  </si>
  <si>
    <t>Estado final de la Acción de Mejora</t>
  </si>
  <si>
    <t>Completada</t>
  </si>
  <si>
    <t>No completada</t>
  </si>
  <si>
    <t>Descripción avance y/o dificultades en el cumplimiento de la meta</t>
  </si>
  <si>
    <t>PLAN DE MEJORAMIENTO CIERRE DE BRECHAS MIPG 2022</t>
  </si>
  <si>
    <t>1) Talento Humano</t>
  </si>
  <si>
    <t>2) Direccionamiento Estratégico y Planeación</t>
  </si>
  <si>
    <t>3) Gestión con Valores para Resultados</t>
  </si>
  <si>
    <t>4) Evaluación de Resultados</t>
  </si>
  <si>
    <t>5) Información y Comunicación</t>
  </si>
  <si>
    <t>6) Gestión del Conocimiento y la Innovación</t>
  </si>
  <si>
    <t>7) Control Interno</t>
  </si>
  <si>
    <t>1-1) Gestión Estratégica del Talento humano</t>
  </si>
  <si>
    <t>1-2) Integridad</t>
  </si>
  <si>
    <t>2-1) Planeación Institucional</t>
  </si>
  <si>
    <t>6-1) Gestión del Conocimiento y la Innovación</t>
  </si>
  <si>
    <t>2-2) Gestión Presupuestal y Eficiencia del Gasto Público</t>
  </si>
  <si>
    <t>2-3) Compras y Contratación Pública</t>
  </si>
  <si>
    <t>3-1) Fortalecimiento Organizacional y Simplificación de Procesos</t>
  </si>
  <si>
    <t>3-2) Servicio al Ciudadano</t>
  </si>
  <si>
    <t>3-3) Participación Ciudadana en la Gestión Pública</t>
  </si>
  <si>
    <t>3-4) Racionalización de Trámites</t>
  </si>
  <si>
    <t>3-5) Gobierno Digital</t>
  </si>
  <si>
    <t>3-6) Seguridad Digital</t>
  </si>
  <si>
    <t>3-7) Defensa Jurídica</t>
  </si>
  <si>
    <t>4-1) Seguimiento y Evaluación del Desempeño Institucional</t>
  </si>
  <si>
    <t>5-1) Gestión Documental</t>
  </si>
  <si>
    <t>5-2) Transparencia, Acceso a la Información Pública y Lucha Contra la Corrupción</t>
  </si>
  <si>
    <t>7-1) Control Interno</t>
  </si>
  <si>
    <t>Línea base del trimestre</t>
  </si>
  <si>
    <t>ID - Acción de Origen</t>
  </si>
  <si>
    <t>Acción de Mejora 2022</t>
  </si>
  <si>
    <t>DRH</t>
  </si>
  <si>
    <t>OACI</t>
  </si>
  <si>
    <t>OAPC</t>
  </si>
  <si>
    <t>OAS</t>
  </si>
  <si>
    <t>Rec</t>
  </si>
  <si>
    <t>Red UDNET</t>
  </si>
  <si>
    <t>SG</t>
  </si>
  <si>
    <t>OQRAC</t>
  </si>
  <si>
    <t>SC</t>
  </si>
  <si>
    <t>OAJ</t>
  </si>
  <si>
    <t>SGA</t>
  </si>
  <si>
    <t>VAF</t>
  </si>
  <si>
    <t>SC, SP, TG</t>
  </si>
  <si>
    <t>SAAM</t>
  </si>
  <si>
    <t>78 - 81</t>
  </si>
  <si>
    <t>Definir políticas, lineamientos y estrategias en materia de talento humano, que desplieguen actividades claves para atraer, desarrollar y retener personal competente para el logro de los objetivos institucionales.</t>
  </si>
  <si>
    <t>Política, lineamiento o estrategia aprobada</t>
  </si>
  <si>
    <t>Incluir dentro de los temas de inducción y reinducción la socialización del propósito, funciones, tipo de entidad y el entorno de la Universidad.</t>
  </si>
  <si>
    <t>Funcionaros con conocimientos del propósito, funciones, tipo de entidad y el entorno de la Universidad.</t>
  </si>
  <si>
    <t>División de Recursos Humanos</t>
  </si>
  <si>
    <t>Oficina Asesora de Planeación</t>
  </si>
  <si>
    <t>Incluir en el normograma del proceso "Gestión y Desarrollo del Talento Humano", las actualizaciones normativas y legales que le apliquen.</t>
  </si>
  <si>
    <t>Normograma Proceso Gestión y Desarrollo del Talento Humano actualizado</t>
  </si>
  <si>
    <t xml:space="preserve">Oficina Asesora Jurídica </t>
  </si>
  <si>
    <t>Revisar la aplicabilidad de los lineamientos institucionales macro, emitidos por Función Pública, CNSC, ESAP o Presidencia de la República, relacionados con el proceso "Gestión y Desarrollo del Talento Humano" y vincularlos a los procedimientos, en caso que apliquen.</t>
  </si>
  <si>
    <t>Lineamientos emitidos Función Pública, CNSC, ESAP o Presidencia de la República revisados</t>
  </si>
  <si>
    <t>Carpeta digital con los actos administrativos de creación o modificación de planta de personal.</t>
  </si>
  <si>
    <t>Ninguna</t>
  </si>
  <si>
    <t>Gestionar que los servidores públicos y contratistas de la Universidad registren las hojas de vida en el sistema SIDEAP.</t>
  </si>
  <si>
    <t>Hojas de vida y vinculación del 100% de los servidores públicos y contratistas de la Universidad en el SIDEAP</t>
  </si>
  <si>
    <t>6,7,8,9,10</t>
  </si>
  <si>
    <t>Documentar el procedimiento para llevar el control de la planta de personal, identificando los tipos de reportes de planta que se deben generar.</t>
  </si>
  <si>
    <t>Procedimiento control de la planta de personal
Formatos de reportes de planta</t>
  </si>
  <si>
    <t>Verificar en el SIDEAP que los funcionarios actualicen su hoja de vida, incluyendo la identificación de condiciones o situaciones como son cabeza de familia, afrodescendientes y demás características.</t>
  </si>
  <si>
    <t>Reportes de la población en situación de discapacidad, de prepensión, de cabeza de familia, afrodescendientes o con fuero sindical.</t>
  </si>
  <si>
    <t>12, 12A, 12B,12C,12E,12G, 12H.</t>
  </si>
  <si>
    <t>Procedimiento " Elaboración, seguimiento y evaluación del Plan estratégico del Talento Humano"</t>
  </si>
  <si>
    <t>Realizar la actualización física y electrónica de las hojas de vida del personal administrativos, docentes pensionados y vinculación especial.</t>
  </si>
  <si>
    <t>hojas de vida actualizadas</t>
  </si>
  <si>
    <t>Gestionar que los servidores  de la Universidad, presenten la Declaración de Bienes y Rentas entre el 1° de junio y el 31 de julio de cada vigencia.</t>
  </si>
  <si>
    <t>Servidores con declaraciones de bienes y rentas dentro de los tiempos estipulados.</t>
  </si>
  <si>
    <t>Realizar inducción a todo servidor público que se vincule a la Universidad.</t>
  </si>
  <si>
    <t>Servidores con inducción</t>
  </si>
  <si>
    <t>Realizar la reinducción, a mas tardar cada dos años, con la participación del 100% de los servidores y evaluar su eficacia</t>
  </si>
  <si>
    <t>Servidores con reinducción</t>
  </si>
  <si>
    <t>Tablero de indicadores actualizado</t>
  </si>
  <si>
    <t>37A, 37C, 37D</t>
  </si>
  <si>
    <t>Actualizar el procedimiento GDTH-PR-004, “Formación para el Trabajo y el Desarrollo Humano”, agregando como mínimo, otras fuentes de identificación de necesidades de capacitación como son: Auditorias de entes de control, políticas del MIPG, orientaciones de la alta dirección, oferta del sector función pública, entre otras.</t>
  </si>
  <si>
    <t>Procedimiento GDTH-PR-004, “Formación para el Trabajo y el Desarrollo Humano”, actualizado.</t>
  </si>
  <si>
    <t>37J</t>
  </si>
  <si>
    <t>Evaluar la eficacia del plan de capacitación para la vigencia</t>
  </si>
  <si>
    <t>Evaluación del PIC</t>
  </si>
  <si>
    <t>39F</t>
  </si>
  <si>
    <t>Diagnostico de necesidades de bienestar</t>
  </si>
  <si>
    <t>Estudiar la viabilidad de implementar, por las necesidades actuales de continuar con el trabajo en casa o teletrabajo de acuerdo a la normas colombianas establecidas para tal fin.</t>
  </si>
  <si>
    <t>Documento con estudio de viabilidad y sus diferentes fases</t>
  </si>
  <si>
    <t>Directivos capacitados en gestión de conflictos</t>
  </si>
  <si>
    <t>Diagnosticar si las estrategias de comunicación que empleó la entidad para promover el Código de Integridad son idóneas.</t>
  </si>
  <si>
    <t>Diagnostico de las estrategias de comunicación</t>
  </si>
  <si>
    <t>Equipo de gestores de Integridad</t>
  </si>
  <si>
    <t>Socializar a directivos los resultados  obtenidos en el periodo anterior sobre la implementación del Código de Integridad.</t>
  </si>
  <si>
    <t>Resultados  de la implementación del código de Integridad socializados</t>
  </si>
  <si>
    <t>Documento con actividades para la apropiación del código de Integridad</t>
  </si>
  <si>
    <t>6,17</t>
  </si>
  <si>
    <t>Crear espacios de retroalimentación con los Gestores de Integridad, que permitan socializar los resultados de las actividades realizadas, con el fin de crear nuevas estrategias  que ayuden a mejorar la implementación del Código de Integridad</t>
  </si>
  <si>
    <t>Espacio de retroalimentación de actividades realizadas</t>
  </si>
  <si>
    <t>Definir los  canales  y las metodologías que se emplearán  para desarrollar  las actividades de implementación del Código de Integridad.</t>
  </si>
  <si>
    <t>Documento con canales y metodologías definidos</t>
  </si>
  <si>
    <t>Solicitar los recursos necesarios para la implementación del código de integridad</t>
  </si>
  <si>
    <t>Solicitud de recursos  para la implementación del código de integridad</t>
  </si>
  <si>
    <t>10,13</t>
  </si>
  <si>
    <t>Establecer el  cronograma de ejecución de las actividades de implementación del Código de Integridad.</t>
  </si>
  <si>
    <t>Cronograma de actividades</t>
  </si>
  <si>
    <t>12,16</t>
  </si>
  <si>
    <t>Realizar encuestas  a los servidores que participan en las actividades de implementación del código con el fin de hacer seguimiento a las observaciones</t>
  </si>
  <si>
    <t>Encuestas realizadas</t>
  </si>
  <si>
    <t>Realizar la divulgación de las actividades del Código de integridad  a través de todos los canales disponibles en la Universidad.</t>
  </si>
  <si>
    <t>Actividades divulgadas</t>
  </si>
  <si>
    <t>Ejecutar las actividades programadas con los servidores de la entidad.</t>
  </si>
  <si>
    <t>Actividades de apropiación del código de integridad ejecutadas</t>
  </si>
  <si>
    <t>Elaborar informe con la consolidación de las actividades realizadas y publicarlo a través de los medios disponibles en la Universidad</t>
  </si>
  <si>
    <t>Informe consolidado</t>
  </si>
  <si>
    <t>Incluir en el informe consolidado el análisis de los resultados obtenidos en la implementación de las acciones del Código de Integración</t>
  </si>
  <si>
    <t>Incluir en el informe las buenas practicas de la entidad en materia de Integridad</t>
  </si>
  <si>
    <t>Buenas practicas documentadas</t>
  </si>
  <si>
    <t>Analizar los potenciales conflictos de interés de los servidores de la Universidad con base en la declaración de bienes y rentas con el fin de incorporar acciones de prevención oportunamente.</t>
  </si>
  <si>
    <t>Informe sobre la gestión del Comité de Convivencia Laboral</t>
  </si>
  <si>
    <t>Designar un líder, área o grupo responsable de la formulación, implementación y seguimiento de gestión de la política de integridad que incluya la gestión preventiva de conflictos de interés a través del Comité de Gestión y Desempeño Institucional.</t>
  </si>
  <si>
    <t>Solicitar la designación al Comité de Gestión y Desempeño Institucional</t>
  </si>
  <si>
    <t>Oficina Asesora de Planeación y Control</t>
  </si>
  <si>
    <t>Elaborar la política de integridad de la Universidad</t>
  </si>
  <si>
    <t>Formular las acciones para la gestión preventiva de conflictos de interés dentro del marco de la planeación institucional.</t>
  </si>
  <si>
    <t>Formular y desarrollar un mecanismo para el registro, seguimiento y monitoreo a las declaraciones de conflictos de interés por parte de los servidores públicos que laboran dentro de la entidad.</t>
  </si>
  <si>
    <t>Archivo de registro de las declaraciones de conflictos de interés por parte de los servidores públicos que laboran dentro de la Universidad.</t>
  </si>
  <si>
    <t>235, 240</t>
  </si>
  <si>
    <t>Implementar estrategias para socializar de forma permanente el Código de Integridad a los servidores públicos de la entidad.</t>
  </si>
  <si>
    <t>Registro de la socialización realizada del Código de Integridad.</t>
  </si>
  <si>
    <t>Implementar estrategias para socializar de forma permanente respecto a la prevención de Conflictos de Interés a los servidores públicos de la entidad.</t>
  </si>
  <si>
    <t>Registro de la socialización realizada.</t>
  </si>
  <si>
    <t>Incluir dentro de los temas de la inducción y reinducción, las competencias y funciones asignadas por el acto de creación, la Constitución y la Ley a la Universidad.</t>
  </si>
  <si>
    <t>Servidores con conocimiento de las competencias y funciones asignadas a la Universidad.</t>
  </si>
  <si>
    <t>Incluir dentro de los temas de la inducción y reinducción, el rol que desempeña la Universidad, en la estructura de la Administración Pública</t>
  </si>
  <si>
    <t>Documentar el procedimiento de Historias Laborales incluyendo la actividad de solicitud y actualización permanente de la formación, capacitación y experiencia de los servidores de la Universidad.</t>
  </si>
  <si>
    <t xml:space="preserve">Procedimiento Custodia y actualización de Historias Laborales </t>
  </si>
  <si>
    <t xml:space="preserve">Elaborar una guía o procedimiento que abarque todo lo relacionado a la rendición de cuentas y que incluya: mecanismos de socialización en todas las fases, </t>
  </si>
  <si>
    <t>Documento elaborado y publicado</t>
  </si>
  <si>
    <t>Oficina Asesora de Planeación y Control (SIGUD)</t>
  </si>
  <si>
    <t>8, 9</t>
  </si>
  <si>
    <t>Caracterizar los grupos de valor e interés de la Universidad.</t>
  </si>
  <si>
    <t>Caracterización de grupos de valor e interés</t>
  </si>
  <si>
    <t>Áreas involucradas</t>
  </si>
  <si>
    <t>10, 11, 13, 14, 17, 20, 27, 47, 50, 54</t>
  </si>
  <si>
    <t>Documentar e implementar el procedimiento de seguimiento y evaluación al Plan Estratégico de Desarrollo de la Universidad, que incluya: socialización del informe en diferentes espacios de interacción con los grupos de valor e interés (Equipo de Seguimiento y Evaluación del PED, CA y CSU) y la difusión del ejercicio por los canales disponibles.</t>
  </si>
  <si>
    <t>Procedimiento elaborado y publicado</t>
  </si>
  <si>
    <t>Oficina Asesora de Planeación y Control (PEI)</t>
  </si>
  <si>
    <t>12, 49</t>
  </si>
  <si>
    <t>Proponer la ruta metodológica para la construcción del Plan Indicativo 2021-2025, y a partir de esta, actualizar el procedimiento PEI-PR-004, Formulación Planes Indicativos, que incluya la diagramación de todos los actores involucrados.</t>
  </si>
  <si>
    <t>Procedimiento actualizado y publicado</t>
  </si>
  <si>
    <t>Plantillas de los informes</t>
  </si>
  <si>
    <t>21, 22, 35, 53</t>
  </si>
  <si>
    <t>Documentar el procedimiento de formulación, seguimiento y evaluación de Planes de Acción Anuales incluyendo la debida articulación con el PI y el PED.</t>
  </si>
  <si>
    <t>23, 24, 25, 26</t>
  </si>
  <si>
    <t>Revisar, articular y actualizar los instrumentos para formulación de indicadores en sus diferentes niveles (estratégicos y de gestión).</t>
  </si>
  <si>
    <t>Formatos, guías y demás documentos actualizados</t>
  </si>
  <si>
    <t>Actualizar la batería de indicadores para la Universidad, que midan el desempeño.</t>
  </si>
  <si>
    <t>Batería de indicadores funcional y actualizada</t>
  </si>
  <si>
    <t>Actualizar y dar nuevo alcance al procedimiento PEI-PR-008, Banco de Proyectos.</t>
  </si>
  <si>
    <t>Orientar y asesorar a los Líderes, Gestores y sus Equipos de Trabajo en la formulación de acciones de mejora que permitan el cierre de brechas de MIPG.</t>
  </si>
  <si>
    <t>Plan de Mejoramiento MIPG 2022 formulado y aprobado</t>
  </si>
  <si>
    <t>31, 32, 33, 48, 2-2 PAAC (3, 5)</t>
  </si>
  <si>
    <t>Elaborar una guía o procedimiento que abarque todo lo relacionado al PAAC y que incluya: formulación, consolidación, socialización previa, recepción observaciones, publicación en el PWI, (Acuerdo CSU 02 de 2015 - Art 5), socializar ante el CIGD, monitoreos cuatrimestrales.</t>
  </si>
  <si>
    <t>36, 37, 38</t>
  </si>
  <si>
    <t>Acompañar, en el marco de los roles y responsabilidades de la Oficina Asesora de Planeación y Control, a la Oficina Asesora de Sistemas en el proceso de desarrollo del Sistema de Información que permitirá la formulación, seguimiento y evaluación de los Planes que componen el Sistema de Planeación Institucional.</t>
  </si>
  <si>
    <t>Actas de reunión de las mesas de trabajo realizadas</t>
  </si>
  <si>
    <t>Oficina Asesora de Sistemas</t>
  </si>
  <si>
    <t>Solicitar la socialización del PED 2018-2030 en las inducciones de los diferentes estamentos, para realizar la solicitud se entregará un insumo (presentación) a las instancias correspondientes.</t>
  </si>
  <si>
    <t>Oficio de solicitud radicado con la presentación del PED</t>
  </si>
  <si>
    <t>Hacer seguimiento presupuestal a los proyectos de inversión y comunicarlos a los gestores de los proyectos y ordenadores del gasto.</t>
  </si>
  <si>
    <t>Informes de seguimiento a los proyectos de inversión</t>
  </si>
  <si>
    <t>Acompañar y asesorar la identificación de iniciativas o proyectos con otras entidades y/o otros fondos para la obtención de recursos y cumplimiento de los objetivos de la Universidad.</t>
  </si>
  <si>
    <t>6-8</t>
  </si>
  <si>
    <t>Realizar los seguimientos al Mapa de Riesgos por Corrupción de acuerdo a las fechas de corte dadas por el DAFP</t>
  </si>
  <si>
    <t>Informes</t>
  </si>
  <si>
    <t>Oficina Asesora de Control Interno</t>
  </si>
  <si>
    <t>9</t>
  </si>
  <si>
    <t xml:space="preserve">Realizar los seguimientos al Plan Anticorrupción y de Atención al Ciudadano  por parte de la OACI y de acuerdo a las fechas de corte. </t>
  </si>
  <si>
    <t>10</t>
  </si>
  <si>
    <t>Realizar los seguimientos al Plan Anticorrupción y de Atención al Ciudadano  e identificar las posibles acciones de mejora para su materialización.</t>
  </si>
  <si>
    <t>4, 7, 8, 9</t>
  </si>
  <si>
    <t>Actualizar el procedimiento PEI-PR-006, Programación Presupuestal.</t>
  </si>
  <si>
    <t xml:space="preserve">Elaborar semestralmente el informe de austeridad y eficiencia en el gasto público  de acuerdo con las normas internas de la Universidad Distrital Francisco José de Caldas.  </t>
  </si>
  <si>
    <t>Informe de austeridad y eficiencia en el gasto</t>
  </si>
  <si>
    <t>Vicerrectoría Administrativa y Financiera</t>
  </si>
  <si>
    <t>Procesar y registrar en los libros contables de la Universidad la información recibida por las áreas de forma oportuna y de acuerdo a la normativa vigente.</t>
  </si>
  <si>
    <t xml:space="preserve">Estados Financieros </t>
  </si>
  <si>
    <t xml:space="preserve">Realizar los correspondientes monitores cuatrimestrales a los controles registrados en el mapa de riesgos de la Universidad.  </t>
  </si>
  <si>
    <t>Informe monitoreo cuatrimestral</t>
  </si>
  <si>
    <t>11, 12</t>
  </si>
  <si>
    <t xml:space="preserve">Actualizar el Procedimiento  GRF-PR-003, CERTIFICADO DE DISPONIBILIDAD PRESUPUESTAL, con el fin, de incluir que el CDP expedido contenga de igual forma, la firma del profesional de la Sección de Presupuesto que lo elaboró. </t>
  </si>
  <si>
    <t>Procedimiento  GRF-PR-003, CERTIFICADO DE DISPONIBILIDAD PRESUPUESTAL, actualizado</t>
  </si>
  <si>
    <t>Sección de Presupuesto</t>
  </si>
  <si>
    <t>Realizar el monitoreo cuatrimestral, correspondiente a los controles establecidos en el Mapa Integral de Riesgos de la Universidad Distrital</t>
  </si>
  <si>
    <t>Monitoreo cuatrimestral Mapa Integral de Riesgos</t>
  </si>
  <si>
    <t>Tesorería General</t>
  </si>
  <si>
    <t>16, 42, 73, 143</t>
  </si>
  <si>
    <t>Avance Manual de Funciones actualizado</t>
  </si>
  <si>
    <t>Rectoría</t>
  </si>
  <si>
    <t>División de Recursos Humanos
Oficina Asesora de Planeación y Control</t>
  </si>
  <si>
    <t>153 - 155</t>
  </si>
  <si>
    <t>Preparar el documento borrador para actualizar la estructura organizacional que facilite el flujo de la información interna, tener claridad en la asignación de responsabilidades y la toma de decisiones oportuna.</t>
  </si>
  <si>
    <t>Documento borrador</t>
  </si>
  <si>
    <t>48-49</t>
  </si>
  <si>
    <t xml:space="preserve">Oficina Asesora de Control Interno </t>
  </si>
  <si>
    <t>Oficina de Quejas, Reclamos y Atención al Ciudadano</t>
  </si>
  <si>
    <t>Actualizar la documentación asociada al Proceso de Servicio al Ciudadano, con el objetivo de optimizar la atención brindada a la comunidad universitaria y ciudadanía en general.</t>
  </si>
  <si>
    <t>Asistencia a capacitaciones</t>
  </si>
  <si>
    <t>ACACIA, NEES, PlanesticUD y Red de Datos UDNET</t>
  </si>
  <si>
    <t>Red de Datos UDNET</t>
  </si>
  <si>
    <t>Cartelera Publica en cada sede o facultad</t>
  </si>
  <si>
    <t>Incluir en los formatos físicos  y  virtuales, la Política de Protección de Datos y Tratamiento de Datos Personales.</t>
  </si>
  <si>
    <t>Formatos y formularios actualizados</t>
  </si>
  <si>
    <t>Actos administrativos</t>
  </si>
  <si>
    <t>Establecer un diagnóstico actual de la participación ciudadana en la Universidad.</t>
  </si>
  <si>
    <t>Documento diagnóstico</t>
  </si>
  <si>
    <t>6, 7, 8, 9, 10, 11, 12, 13, 14, 15, 16 y 17 (Cierre de Brechas); 
88, 146, 204, 214, 234, 260, 290, 291 (Recomendaciones del FURAG)</t>
  </si>
  <si>
    <t>Coordinar con las áreas misionales, de apoyo de la Universidad y grupos de valor, la conformación de mesas de trabajo para definir el Plan de Participación, su elaboración y ejecución.</t>
  </si>
  <si>
    <t>Plan de Participación
Actas de reunión</t>
  </si>
  <si>
    <t>18, 19, 20, 21, 22, 23, 24, 25, 26 y 27 (Cierre de Brechas); 
124, 125, 144, 145, 150, 214, 260, 287 (Recomendaciones del FURAG)</t>
  </si>
  <si>
    <t>Llevar a cabo la divulgación del Plan de Participación a través de la página web institucional y redes sociales de la Universidad, invitando y convocando a los grupos de valor a conocerlo y a que realicen observaciones a través de un formulario en línea dispuesto para este fin</t>
  </si>
  <si>
    <t>Evidencias de la divulgación 
Formularios diligenciados</t>
  </si>
  <si>
    <t>28, 29, 30, 31 (Cierre de Brechas);
164, 197, 214, 260, 288 ( Recomendaciones del FURAG)</t>
  </si>
  <si>
    <t xml:space="preserve">Consolidar y analizar los resultados de los formularios  de interacción  y publicar su resultado  en página web, con el fin de que los grupos de valor e interés lo conozcan. </t>
  </si>
  <si>
    <t>Informe</t>
  </si>
  <si>
    <t>Todas las áreas</t>
  </si>
  <si>
    <t>Incluir en los informes y acciones de difusión para la rendición de cuentas el tema de trámites y las acciones de mejora realizadas a los mismos.</t>
  </si>
  <si>
    <t>Oficina de Quejas, Reclamos y Atención al Ciudadano.</t>
  </si>
  <si>
    <t>3-7 Rendición (1, 2, 4 - 7, 13 - 16, 18 - 24, 28, 36, 38, 39, 43, 44, 51 - 59, 66, 67), 2-1 PI (4)</t>
  </si>
  <si>
    <t>3-7 Rendición (17)</t>
  </si>
  <si>
    <t>Gestionar un interprete de lengua de señas para la Audiencia de Rendición de Cuentas.</t>
  </si>
  <si>
    <t>Solicitud radicada a las dependencias competentes</t>
  </si>
  <si>
    <t>ACACIA
Proyecto Transversal NEEIS</t>
  </si>
  <si>
    <t>3-7 Rendición (25, 26), 40</t>
  </si>
  <si>
    <t>Focus Group con una parte de cada grupo de interés como mecanismo de intercambio de ideas y retroalimentación en la realización de la estrategia de Rendición de Cuentas, así como conocer sobre las temáticas que le gustaría ver en la Audiencia.</t>
  </si>
  <si>
    <t>Informe de la sesión realizada con los aportes y retroalimentaciones de la propuesta de estrategia de Rendición de Cuentas</t>
  </si>
  <si>
    <t>43, 156</t>
  </si>
  <si>
    <t>Establecer mejoras a los procesos y procedimientos de acuerdo con los resultados de la rendición de cuentas, y a partir de las conclusiones y propuestas desarrolladas en los ejercicios de diálogo.</t>
  </si>
  <si>
    <t>Propuestas de acciones de mejora</t>
  </si>
  <si>
    <t>103, 104</t>
  </si>
  <si>
    <t>Divulgar en el proceso de rendición de cuentas la información sobre el Plan Anticorrupción y de Atención al Ciudadano, los conjuntos de datos abiertos disponibles de la Universidad,</t>
  </si>
  <si>
    <t>Informe de rendición de cuentas que contempla el PAAC y datos abiertos</t>
  </si>
  <si>
    <t>3 - 5, 7 - 9, 27, 30</t>
  </si>
  <si>
    <t>Revisar, racionalizar y actualizar la información de los Trámites y los OPA´s registrados en el SUIT.</t>
  </si>
  <si>
    <t>Trámites y OPA´s actualizados en el SUIT</t>
  </si>
  <si>
    <t>Identificar los Trámites y OPA´s que estén registrados en la Guía de Trámites y Servicios de la Alcaldía y  coordinar con  la OQRAC la actualización con la información registrada en el SUIT.</t>
  </si>
  <si>
    <t>Trámites y OPA's registrados y actualizados en la página de la Alcaldía</t>
  </si>
  <si>
    <t>Coordinar con la Oficina de Quejas, Reclamos y Atención al Ciudadano, la difusión de los Trámites y OPA´s, en un lenguaje claro y de forma permanente, a través de la página web  "Guía de Trámites y Servicios" y en los puntos de atención presenciales de la OQRAC.</t>
  </si>
  <si>
    <t>Trámites y OPA's Traducidos en Lenguaje Claro</t>
  </si>
  <si>
    <t>11, 12, 18, 21 - 23, 35, 37</t>
  </si>
  <si>
    <t>Realizar el análisis detallado de los Trámites y las OPA´s con mayor frecuencia de solicitud y con mayor tiempo de respuesta por parte de la Universidad, aquellos que presentan dificultades, analizando las quejas, reclamos y denuncias de los ciudadanos relacionados al tema, revisar conjuntamente con la OQRAC los resultados arrojados por las Encuestas de Percepción Virtuales para identificar los costos, evaluar eficacia y eficiencia.</t>
  </si>
  <si>
    <t>Informe del análisis Datos de Operación y costos</t>
  </si>
  <si>
    <t>24 - 26</t>
  </si>
  <si>
    <t>Estrategia de Racionalización de Trámites formulada y aprobada</t>
  </si>
  <si>
    <t>Generar acompañamiento al IPAZUD, con el fin de identificar los Trámites y OPA´s para la implementación de los Acuerdos de Paz.</t>
  </si>
  <si>
    <t>Actas de Reunión</t>
  </si>
  <si>
    <t>IPAZUD</t>
  </si>
  <si>
    <t>Coordinar con las dependencias correspondientes, Mesas de Trabajo, con el fin de identificar los trámites y otros procedimientos administrativos - OPA´s  relacionados con las metas del Plan Estratégico de Desarrollo.</t>
  </si>
  <si>
    <t>Trámites y OPA's identificados</t>
  </si>
  <si>
    <t>Evaluar conjuntamente con la OQRAC los Trámites que pueden incluirse en los Puntos de Atención de la OQRAC.</t>
  </si>
  <si>
    <t>Trámites incluidos en puntos de atención</t>
  </si>
  <si>
    <t>39 - 41</t>
  </si>
  <si>
    <t>Coordinar con las instancias correspondientes, la divulgación de las mejoras obtenidas por la racionalización de Trámites y OPA´s de la Universidad, y la socialización sobre la importancia de la apropiación e implementación de los mismos.</t>
  </si>
  <si>
    <t>Campañas realizadas</t>
  </si>
  <si>
    <t>3-2 Gobierno Digital (13)</t>
  </si>
  <si>
    <t xml:space="preserve">Efectuar el análisis de Trámites y OPAS en línea de la Universidad que les aplica la caracterización de Usuarios. </t>
  </si>
  <si>
    <t>Documento análisis</t>
  </si>
  <si>
    <t>Realizar el  Informe de Seguimiento</t>
  </si>
  <si>
    <t>Adecuar puntos presenciales destinados a brindar atención al ciudadano, en construcciones y adecuaciones al entorno ya construido, para que todos los ciudadanos, incluyendo aquellos que tengan algún tipo de discapacidad, accedan a los servicios en igualdad de condiciones, con base en el esquema funcional de la NTC 6047.</t>
  </si>
  <si>
    <t>Puntos adecuados</t>
  </si>
  <si>
    <t>292 y 363</t>
  </si>
  <si>
    <t>Propiciar espacios de participación en los que se tenga interacción con los grupos de valor, respecto a las sugerencias para racionalizar algún trámite</t>
  </si>
  <si>
    <t>Trámites racionalizados</t>
  </si>
  <si>
    <t>Alta Dirección
Oficina Asesora de Planeación y Control</t>
  </si>
  <si>
    <t>7, 11, 20, 21, 46, 56</t>
  </si>
  <si>
    <t>Actualizar el procedimiento GSIT-PR-001, Desarrollar Software (Incluyendo los ANS, "Core" modulo de auditoria, optimización, actividades de publicación y/o actualización en la página de ti.udistrital)</t>
  </si>
  <si>
    <t>Procedimientos actualizados y publicados</t>
  </si>
  <si>
    <t>Red de Datos UDNET
RITA
Planestic</t>
  </si>
  <si>
    <t>7, 11, 20, 21, 31</t>
  </si>
  <si>
    <t>Actualizar el procedimiento GSIT-PR-006, Formulación e Implementación de Proyectos de TI (Incluyendo formatos PMI).</t>
  </si>
  <si>
    <t>Revisar y actualizar el PETI de la Universidad.</t>
  </si>
  <si>
    <t>PETI actualizado y publicado</t>
  </si>
  <si>
    <t>Equipo Técnico de GSIT</t>
  </si>
  <si>
    <t>Hacer seguimiento al PETI.</t>
  </si>
  <si>
    <t>Informe de seguimiento</t>
  </si>
  <si>
    <t>Elaborar el formato de Catalogo de Servicios TI.</t>
  </si>
  <si>
    <t>Formato aprobado y publicado</t>
  </si>
  <si>
    <t>Actualizar el Catalogo de Servicios TI.</t>
  </si>
  <si>
    <t>Catalogo actualizado</t>
  </si>
  <si>
    <t>28, 29, 33, 34, 36, 39 - 44, 49, 53, 58</t>
  </si>
  <si>
    <t>Ejecutar el proyecto "Implementación y establecimiento de la gobernanza entre los diferentes servicios de Tecnología de la información".</t>
  </si>
  <si>
    <t>Nivel de madurez de arquitectura empresarial de la UD</t>
  </si>
  <si>
    <t>Unidades relacionadas en el cuestionario</t>
  </si>
  <si>
    <t>Realizar transferencia de conocimiento por parte de los CPS a través de la base de datos de conocimiento de la OAS.</t>
  </si>
  <si>
    <t>Cantidad de temas transferidos</t>
  </si>
  <si>
    <t>Aumentar el nivel de implementación del estándar GEL-XML en los servicios de intercambio de información con otras entidades.</t>
  </si>
  <si>
    <t>Nivel de interoperabilidad</t>
  </si>
  <si>
    <t>Ejecutar lo proyectos planteados en el PETI en la vigencia.</t>
  </si>
  <si>
    <t>Nivel de ejecución de proyectos del PETI</t>
  </si>
  <si>
    <t>Actualizar los servicios de interoperabilidad vigentes con el Estado colombiano.</t>
  </si>
  <si>
    <t>Servicios de interoperabilidad actualizados</t>
  </si>
  <si>
    <t>Actualizar los procedimientos de gestión de solicitudes, incidentes, etc.</t>
  </si>
  <si>
    <t>Realizar el diagnóstico de la implementación del MSPI.</t>
  </si>
  <si>
    <t>Avance del diagnóstico de la implementación del MSPI en un 70%</t>
  </si>
  <si>
    <t>61, 62</t>
  </si>
  <si>
    <t>Realizar borrador de la Política del MSPI.</t>
  </si>
  <si>
    <t>Borrador de la Política del MSPI</t>
  </si>
  <si>
    <t>Actualizar la metodología de referencia para el desarrollo de software y sistemas de información, en la GSIT-PR-001-GUI-001, Guía de Desarrollo de Software.</t>
  </si>
  <si>
    <t>GSIT-PR-001-GUI-001, Guía de Desarrollo de Software actualizada y publicada</t>
  </si>
  <si>
    <t>Planeación Institucional 16</t>
  </si>
  <si>
    <t>Actualizar capacidades institucionales de TI.</t>
  </si>
  <si>
    <t>Capacidades Institucionales de TI</t>
  </si>
  <si>
    <t>Actualizar el modelo maestro de datos de la Universidad.</t>
  </si>
  <si>
    <t>Modelo maestro de datos actualizado</t>
  </si>
  <si>
    <t>Servicio al Ciudadano 33</t>
  </si>
  <si>
    <t>Aprobar y publicar el instructivo de respaldo y recuperación de backup's de base de datos de la infraestructura tecnológica física y en la nube.</t>
  </si>
  <si>
    <t>Instructivo elaborado y publicado</t>
  </si>
  <si>
    <t>Documentar un plan de continuidad de los servicios tecnológicos mediante pruebas y verificaciones acordes a las necesidades de la Universidad.</t>
  </si>
  <si>
    <t>Plan de continuidad de los servicios tecnológicos</t>
  </si>
  <si>
    <t xml:space="preserve">Oficina Asesora de Sistemas </t>
  </si>
  <si>
    <t>Definir la estrategia de divulgación y comunicación de los proyectos TI para mejorar el uso y apropiación de las tecnologías de la información (TI) en la entidad.</t>
  </si>
  <si>
    <t>Estrategia de divulgación y comunicación de los proyectos TI</t>
  </si>
  <si>
    <t>Brindar servicios de almacenamiento, soporte y copias de respaldo de la información alojada en la página web de https://transparencia.udistrital.edu.co/, para mantener la visibilidad y disponibilidad de los datos a la ciudadanía en general.</t>
  </si>
  <si>
    <t>Funcionamiento de la página https://transparencia.udistrital.edu.co/</t>
  </si>
  <si>
    <t>Rediseñar la plantilla web en la cual se dará cumplimiento a la norma NTC 5854, sobre el lineamiento f) Teclado.</t>
  </si>
  <si>
    <t>Navegación en la página web usando el teclado https://www.udistrital.edu.co</t>
  </si>
  <si>
    <t>5, 9</t>
  </si>
  <si>
    <t>Publicar en el portal nacional y en el distrital, de los datos abiertos remitidos por la Secretaría General de la Universidad, y revisados y anonimizados por la Oficina Asesora Jurídica.</t>
  </si>
  <si>
    <t>https://datos.gov.co/browse?q=universidad%20distrital&amp;sortBy=alpha&amp;utf8=%E2%9C%93
http://datosabiertos.bogota.gov.co/organization/universidad-distrital-francisco-jose-de-caldas</t>
  </si>
  <si>
    <t>Secretaría General</t>
  </si>
  <si>
    <t>7, 11</t>
  </si>
  <si>
    <t>Prestar los medios o canales electrónicos que permita a la Universidad llevar a cabo ejercicios de colaboración con terceros y participación de la comunidad.</t>
  </si>
  <si>
    <t>Servicios brindados</t>
  </si>
  <si>
    <t>Dependencias involucradas en los ejercicios de colaboración</t>
  </si>
  <si>
    <t>14, 15</t>
  </si>
  <si>
    <t>Brindar acompañamiento y asesoría para el cumplimiento de los criterios de accesibilidad de los trámites del SUIT.</t>
  </si>
  <si>
    <t>Acta de reuniones</t>
  </si>
  <si>
    <t>32, 69</t>
  </si>
  <si>
    <t>Realizar o recibir transferencias de conocimiento internamente y/o al personal de otras oficinas de la Universidad, que incluya sensibilización y comunicación de las buenas prácticas de seguridad informática.</t>
  </si>
  <si>
    <t>Actas de reunión y planillas de asistencia</t>
  </si>
  <si>
    <t>44, 46</t>
  </si>
  <si>
    <t>Actualizar el procedimiento GSIT-PR-006, Formulación e Implementación de Proyectos de TI, incluyendo estudios de mercado que contemplen el análisis de alternativas de solución y/o tendencias tecnológicas para la adquisición de TI, y ANS.</t>
  </si>
  <si>
    <t>Implementar la mesa de ayuda para el soporte y atención de solicitudes de los usuarios de la Universidad, relacionadas con los servicios de TIC que presta UDNET.</t>
  </si>
  <si>
    <t>Mesa de ayuda en producción a un 30%</t>
  </si>
  <si>
    <t>Definir controles de calidad y seguridad relacionados con servicios tecnológicos de UDNET y los correspondientes indicadores de seguimiento.</t>
  </si>
  <si>
    <t>Control de calidad y seguridad documentado</t>
  </si>
  <si>
    <t>Definir las  diferentes políticas de los servicios de la Red de Datos UDNET, entre ellas, las relacionadas con seguridad informática.</t>
  </si>
  <si>
    <t>Documento de políticas de servicios publicadas</t>
  </si>
  <si>
    <t>Actualizar dentro del levantamiento de los inventarios de activos de información, la identificación de infraestructura crítica de la Red de Datos UDNET.</t>
  </si>
  <si>
    <t>Inventario de activos de información actualizado</t>
  </si>
  <si>
    <t>62, 63</t>
  </si>
  <si>
    <t>Brindar asesoría técnica en los criterios de accesibilidad y usabilidad web para los trámites de la Universidad disponibles en línea y parcialmente en línea.</t>
  </si>
  <si>
    <t>Actas de reunión de asesoría</t>
  </si>
  <si>
    <t>Documentar un plan de continuidad de los servicios tecnológicos de la Red de Datos UDNET.</t>
  </si>
  <si>
    <t>Elaborar el informe de activación de políticas de seguridad para la implementación del Protocolo de Internet versión 6 (IPV6) en la Universidad.</t>
  </si>
  <si>
    <t>Informe de activación de políticas de seguridad elaborado en un 65%</t>
  </si>
  <si>
    <t>Oficina Asesora de Sistemas
RITA
Planestic</t>
  </si>
  <si>
    <t>Elaborar el documento de pruebas de funcionalidad en IPv6 en la Universidad.</t>
  </si>
  <si>
    <t>Documento de pruebas de funcionalidad elaborado en un 65%</t>
  </si>
  <si>
    <t>Coordinar la elaboración del Índice de Información Clasificada y Reservada para publicar los Datos Abiertos de la Institución.</t>
  </si>
  <si>
    <t>Índice de Información Clasificada y Reservada</t>
  </si>
  <si>
    <t>Sección de Actas, Archivo y Microfilmación
Oficina Asesora Jurídica
Oficina Asesora de Sistemas</t>
  </si>
  <si>
    <t>Realizar una mesa de trabajo para actualizar la Matriz de seguimiento de datos abiertos.</t>
  </si>
  <si>
    <t>Matriz de seguimiento de datos abiertos actualizada</t>
  </si>
  <si>
    <t>Dependencias que reportan datos abiertos</t>
  </si>
  <si>
    <t>Coordinar mesas de trabajo para la identificación de los conjuntos de datos abiertos estratégicos.</t>
  </si>
  <si>
    <t>Matriz de datos abiertos estratégicos identificados</t>
  </si>
  <si>
    <t>Informar si se hizo uso de los datos abiertos para desarrollar alguna actividad administrativa o académica.</t>
  </si>
  <si>
    <t>Informe de uso de datos abiertos</t>
  </si>
  <si>
    <t>61, 73 - 75</t>
  </si>
  <si>
    <t>Coordinar y hacer seguimiento a las actividades para el desarrollo de la implementación del Subsistema de Seguridad de la Información.</t>
  </si>
  <si>
    <t>Acta de reuniones trimestrales</t>
  </si>
  <si>
    <t>Recomendar a la División de Recursos Humanos la inclusión del tema de Seguridad de la Información en el Plan de Capacitación 2020.</t>
  </si>
  <si>
    <t>Oficio de solicitud a la División de Recursos Humanos</t>
  </si>
  <si>
    <t>Generar una estrategia de divulgación de la Política de Seguridad de la Información.</t>
  </si>
  <si>
    <t>Estrategia de divulgación realizada</t>
  </si>
  <si>
    <t xml:space="preserve">45 (Cierre de Brechas), 244 (Recomendación FURAG) </t>
  </si>
  <si>
    <t xml:space="preserve">Actualizar el Plan de Gestión Integral de Residuos Peligrosos, en el cual se incluye el manejo de los Residuos de Aparatos Eléctricos y Electrónicos RAEE’s. </t>
  </si>
  <si>
    <t>Plan de Gestión Integral de Residuos Peligrosos.</t>
  </si>
  <si>
    <t>Subsistema de Gestión Ambiental</t>
  </si>
  <si>
    <t xml:space="preserve">Publicar en la Página Web del Sistema de Gestión Ambiental, el Plan de Gestión Integral de Residuos Peligrosos, en el cual se incluye el manejo de los Residuos de Aparatos Eléctricos y Electrónicos RAEE’s. </t>
  </si>
  <si>
    <t>Plan de Gestión Integral de Residuos Peligrosos publicado en la página web del Sistema de Gestión Ambiental.</t>
  </si>
  <si>
    <t>Documentar un procedimiento con las actividades internas que se deben realizar para la gestión integral de RAEE´s y la responsabilidad de cada una de las dependencias que intervienen en el proceso.</t>
  </si>
  <si>
    <t xml:space="preserve">Procedimiento elaborado. </t>
  </si>
  <si>
    <t>Formular los lineamientos ambientales para el uso de bienes con material reciclado en la Universidad.</t>
  </si>
  <si>
    <t>Documento de lineamientos ambientales.</t>
  </si>
  <si>
    <t>Realizar una reunión con la dependencia encargada de la Gestión Documental, para socializar la Política Ambiental de la Universidad Distrital Francisco José de Caldas y los lineamientos ambientales que podrían incluir en sus procesos de contractuales.</t>
  </si>
  <si>
    <t>Reunión</t>
  </si>
  <si>
    <t xml:space="preserve">Continuar con el uso del correo electrónico y demás medios magnéticos para emitir comunicaciones e informes requeridos por los diferentes entes internos y externos así como el uso de la firma digital, de acuerdo con lo establecido en el Plan de Austeridad del Gasto. </t>
  </si>
  <si>
    <t>Plan de austeridad del gasto</t>
  </si>
  <si>
    <t>Incluir dentro del plan de capacitación Institucional PIC,  cursos dirigidos al desarrollo de competencias requeridas en TI.</t>
  </si>
  <si>
    <t>Cursos en Tecnologías de la información.</t>
  </si>
  <si>
    <t>Realizar periódicamente ejercicios al personal de la entidad incluyendo campañas de phishing, smishing, entre otros, y realizar concientización, educación y formación.</t>
  </si>
  <si>
    <t>Ejercicios de concientización y sensibilización realizados</t>
  </si>
  <si>
    <t>Gestionar y hacer seguimiento a la implementación de la estrategia de divulgación de la Política de Seguridad de la Información.</t>
  </si>
  <si>
    <t>Dependencias involucradas en la estrategia</t>
  </si>
  <si>
    <t>Documentar procedimientos de seguridad y privacidad de la información, y aprobarlos mediante el comité de gestión y desempeño institucional.</t>
  </si>
  <si>
    <t>Grupo de procedimientos identificados y documentados</t>
  </si>
  <si>
    <t>Oficina Asesora de Sistemas
Red de Datos UDNET</t>
  </si>
  <si>
    <t>Destinar recursos económicos y humanos que satisfagan las necesidades de seguridad de la información de la entidad.</t>
  </si>
  <si>
    <t>Equipo de trabajo contratado y dedicado a seguridad de la información</t>
  </si>
  <si>
    <t>Realizar convenios o acuerdos de intercambio de información en temas de seguridad digital, con el fin de fortalecer las capacidades en la materia.</t>
  </si>
  <si>
    <t>Convenio o acuerdo de intercambio de información formalizado</t>
  </si>
  <si>
    <t>Realizar concientización trimestralmente en temas de seguridad de la información de manera frecuente y periódica, específicas para cada uno de los distintos roles dentro de la Universidad.</t>
  </si>
  <si>
    <t xml:space="preserve">Correos electrónicos masivos informativos
Publicaciones en el portal web </t>
  </si>
  <si>
    <t>Elaborar y aprobar índice de información clasificada y reservada.</t>
  </si>
  <si>
    <t>Índice de información clasificada y reservada aprobado</t>
  </si>
  <si>
    <t>Oficina Asesora Jurídica</t>
  </si>
  <si>
    <t>52, 59</t>
  </si>
  <si>
    <t>Registrar la provisión de los Procesos Judiciales de acuerdo al porcentaje de probabilidad de fallo en contra de la universidad, y se concilia con la información cargada por la oficina jurídica de la Universidad en el SIPROJ.</t>
  </si>
  <si>
    <t xml:space="preserve">Registro sistema contable Siigo </t>
  </si>
  <si>
    <t>Estudiar la viabilidad  en sesión ordinaria, de designar un secretario técnico del  comité de conciliación, que sea abogado funcionario de planta con dedicación exclusiva.</t>
  </si>
  <si>
    <t>Acta de Comité de Conciliación</t>
  </si>
  <si>
    <t>Acto Administrativo</t>
  </si>
  <si>
    <t>7, 23, 28, 32, 40, 41, 45, 46, 48, 72, 73. 74, 75, 78, 79, 80, 82, 83, 84, 85, 86</t>
  </si>
  <si>
    <t>Presentar para aprobación ante el comité de conciliación, documento que contenga las políticas de defensa judicial y la actualización de la política de prevención del daño antijurídico.</t>
  </si>
  <si>
    <t>informe, acta del comité de conciliación</t>
  </si>
  <si>
    <t>Correo Electrónico-Actas de Comité de Conciliación</t>
  </si>
  <si>
    <t>Presentar para su aprobación ante el comité de conciliación, modelo de estudios previos, con los perfiles a contratar para la vigencia 2022,  de los abogados externos que desarrollarán  las actividades de defensa judicial en favor de los intereses de la universidad.</t>
  </si>
  <si>
    <t>Elaborar, socializar y publicar  documento que contenga los criterios de procedencia y rechazo de las solicitudes de conciliación.</t>
  </si>
  <si>
    <t>Documento-correo electrónico</t>
  </si>
  <si>
    <t>Implementar el art. 13 y 14 de la Resolución 208 del 7 de junio de 2019, que hacen referencia a la suscripción de las actas y la metodología de las sesiones.</t>
  </si>
  <si>
    <t>Actas de Comité de Conciliación</t>
  </si>
  <si>
    <t>Proyectar oficio a los abogados externos requiriéndoles celeridad en las solicitudes de conciliación provenientes de entidades públicas.</t>
  </si>
  <si>
    <t>Oficio y correo electrónico</t>
  </si>
  <si>
    <t>Presentar de manera semestral al comité de conciliación, informe de los abogados externos sobre el estado actual de los procesos judiciales a su cargo.</t>
  </si>
  <si>
    <t>Elaborar y enviar el plan de acción correspondiente al comité de conciliación de la Universidad, a la oficina asesora de planeación y control, el cual se encuentra armonizado con el plan de acción de la oficina jurídica.</t>
  </si>
  <si>
    <t>Matriz plan de acción, correo electrónico</t>
  </si>
  <si>
    <t>Revisar trimestralmente el plan de acción del comité de conciliación y verificar el cumplimiento de los indicadores de gestión, el cual se encuentra armonizado con el plan de acción de la oficina jurídica-Establecer para la próxima vigencia en el plan de acción de la oficina jurídica.</t>
  </si>
  <si>
    <t>Incluir en el plan de acción anual de la próxima vigencia, las actividades específicas para la medición de la eficiencia y eficacia de la conciliación.</t>
  </si>
  <si>
    <t>Implementar las tablas de retención documental, en lo atinente a la gestión documental de la defensa judicial.</t>
  </si>
  <si>
    <t>Archivo Gestión Judicial-SIPROJ</t>
  </si>
  <si>
    <t>Revisar el procedimiento interno de asignación de la carga procesal a los abogados a cargo de la defensa judicial de la Universidad.</t>
  </si>
  <si>
    <t>Oficio-formato-Procedimiento SIGUD</t>
  </si>
  <si>
    <t>Solicitar a la División de Recursos Humanos, que se evalúe la viabilidad de incluir en el plan anual de capacitaciones, las actualizaciones normativas en lo que se refiere a las competencias de actuación en los procesos orales y en general de defensa judicial.</t>
  </si>
  <si>
    <t>Oficio de solicitud</t>
  </si>
  <si>
    <t>36, 38</t>
  </si>
  <si>
    <t>Revisar el procedimiento de defensa judicial respecto de los roles y funciones de la gestión documental.</t>
  </si>
  <si>
    <t>Revisar el procedimiento de defensa judicial respecto del trámite para los prestamos y consultas de documentos que forman parte de las pruebas.</t>
  </si>
  <si>
    <t>Revisar los procesos y procedimientos asociados a la defensa judicial, y actualizarlo si es del caso.</t>
  </si>
  <si>
    <t>42, 66</t>
  </si>
  <si>
    <t>Proyectar oficio a los abogados externos, recordándoles la obligación de ejercer la representación judicial en favor de los intereses de la Universidad, surtiendo todas las etapas y actuaciones procesales en cada caso asignado.</t>
  </si>
  <si>
    <t>Informe-Acta de Comité de Conciliación</t>
  </si>
  <si>
    <t>51, 67</t>
  </si>
  <si>
    <t>Preparar informe semestral que contenga el reporte de las sentencias, laudos arbitrales y conciliaciones, con el fin de medir el éxito procesal.</t>
  </si>
  <si>
    <t>Proyectar oficio a los abogados externos, para que se incluya en la elaboración de las fichas técnicas en el aplicativo SIPROJ, un capitulo de estudio de herramientas de costo beneficio de la conciliación.</t>
  </si>
  <si>
    <t>Oficio</t>
  </si>
  <si>
    <t>Proyectar oficio a la División Financiera para que obedezca si es del caso los parámetros fijados en los decretos  2469 de 2015 y 1342 de 2016 que reglamentan los pagos desde el Decreto único del sector hacienda y crédito público.</t>
  </si>
  <si>
    <t>Proyectar oficio a la Sección de contabilidad con el fin de que realice el seguimiento y evaluación del estado contable de los créditos judiciales.</t>
  </si>
  <si>
    <t>Proyectar semestralmente reporte de  las acciones de repetición  al Coordinador de los agentes del Ministerio Público ante la Jurisdicción en lo Contencioso Administrativo.</t>
  </si>
  <si>
    <t>Proyectar semestralmente al Coordinador de los agentes del Ministerio Público ante la Jurisdicción en lo Contencioso Administrativo, informe de  las decisiones del comité de conciliación respecto de no instaurar acción de repetición anexando los soportes correspondientes.</t>
  </si>
  <si>
    <t>Preparar informe semestral que contenga el reporte de las sentencias,  con el fin de medir el éxito procesal en repetición en recuperación.</t>
  </si>
  <si>
    <t>Hacer uso de las bases de datos de los ciudadanos, grupos de valor y grupos de interés con el objetivo de incentivar la participación en la evaluación de la prestación del servicio.</t>
  </si>
  <si>
    <t xml:space="preserve">Realizar el seguimiento, Control y Evaluación a la implementación del sistema de Indicadores </t>
  </si>
  <si>
    <t>Publicar en las paginas web institucionales los informes de seguimiento y evaluación</t>
  </si>
  <si>
    <t>2, 3, 8</t>
  </si>
  <si>
    <t>Orientar, asesorar y acompañar a los Líderes y Gestores de Procesos y sus equipos de trabajo en la implementación del Sistema de Indicadores, para la medición, revisión, reporte y análisis de resultados para la toma de decisiones.</t>
  </si>
  <si>
    <t>Procesos que han implementado el Sistema de Indicadores</t>
  </si>
  <si>
    <t>9 -12,</t>
  </si>
  <si>
    <t>Generar un informe consolidado de seguimiento y evaluación, que usen como base los resultados de los indicadores reportados por cada uno de los Procesos y dependencias.</t>
  </si>
  <si>
    <t>Informes semestrales de seguimiento y evaluación / Cuadros de reporte</t>
  </si>
  <si>
    <t>Realizar seguimiento a los datos reportados en los Indicadores.</t>
  </si>
  <si>
    <t>Informe de validación de reporte de indicadores</t>
  </si>
  <si>
    <t>15 - 19</t>
  </si>
  <si>
    <t>Realizar acompañamiento en la construcción de acciones de mejora por Proceso con base en los resultados de los diferentes ejercicios de seguimiento y evaluación de la Universidad.</t>
  </si>
  <si>
    <t>Informe de acciones de mejora consolidado</t>
  </si>
  <si>
    <t>20, 21</t>
  </si>
  <si>
    <t>Presentar  al Comité Institucional de Gestión y Desempeño - CIGD para lo de su competencia, un Informe con base en los resultados de los diferentes ejercicios de seguimiento y evaluación realizados, que contenga las acciones de mejora planteadas de los Procesos.</t>
  </si>
  <si>
    <t>Acta de sesión del CIGD</t>
  </si>
  <si>
    <t>Trasladar la unidad de correspondencia bajo la administración de la dependencia encargada del Subsistema Interno de Gestión Documental y Archivo de la Universidad, en cumplimiento con el Decreto 828 de 2018, Artículo 4.</t>
  </si>
  <si>
    <t>Unidad de correspondencia bajo la administración de la dependencia encargada del SIGA-UD</t>
  </si>
  <si>
    <t>Sección de Actas, Archivo y Microfilmación</t>
  </si>
  <si>
    <t>Nueva</t>
  </si>
  <si>
    <t xml:space="preserve">Rectoría </t>
  </si>
  <si>
    <t>Sección de Actas, Archivo y Microfilmación
Oficina Asesora de Sistemas 
Planes TIC</t>
  </si>
  <si>
    <t xml:space="preserve">
Definir los lineamientos para la producción de documentos electrónicos desde la creación y diseño de formatos, atendiendo las directrices de imagen institucional y su reproducción en diferentes medios.
</t>
  </si>
  <si>
    <t>Programa de Gestión de Documentos Electrónicos - Lineamientos de Producción de documentos electrónicos de archivo.</t>
  </si>
  <si>
    <t>Elaborar las Tablas de Valoración Documental.</t>
  </si>
  <si>
    <t>Tablas de Valoración Documental Convalidadas</t>
  </si>
  <si>
    <t>Aplicar las Tablas de Retención Documental en el Archivo central (Depósitos de archivo ubicados en sede Bosa y sede Aduanilla de Paiba) hasta la el alistamiento para su disposición final.</t>
  </si>
  <si>
    <t>1 Inventario documental en Formato FUID para conservación total
1 Inventario documental para eliminación en estado natural
1 Inventario documental para selección en estado natural</t>
  </si>
  <si>
    <t>N/A</t>
  </si>
  <si>
    <t>Levantar el inventario documental en estado natural, aplicando los procesos técnicos archivísticos de organización y almacenamiento de documentación en cuatro (4) dependencias de la Universidad.</t>
  </si>
  <si>
    <t>Inventarios documentales en estado natural de las cuatro (4) dependencias intervenidas.</t>
  </si>
  <si>
    <t>Dependencias académicas y administrativas</t>
  </si>
  <si>
    <t>Elaborar el cronograma de transferencias documentales para la vigencia 2022 y 2023</t>
  </si>
  <si>
    <t>Documento transferencias documentales.</t>
  </si>
  <si>
    <t>Documento Plan de Conservación Documental.</t>
  </si>
  <si>
    <t>Plan de cierre de brechas MIPG 2019-2021</t>
  </si>
  <si>
    <t>Documento Plan de  Preservación Digital a Largo Plazo.</t>
  </si>
  <si>
    <t>Instrumento archivístico Tablas de Control de Acceso aprobado.</t>
  </si>
  <si>
    <t>Elaborar el Reglamento de Gestión Documental y Archivo donde contemple en un capítulo el acceso a los documentos.</t>
  </si>
  <si>
    <t>Reglamento de Gestión Documental y Archivo.</t>
  </si>
  <si>
    <t>Elaborar el programa de capacitación en gestión documental para las vigencias 2022 - 2023 el cual deberá ser incluido en el Plan Institucional de Capacitación vigencias 2022 - 2023.</t>
  </si>
  <si>
    <t>Programa de Capacitación en gestión documental.</t>
  </si>
  <si>
    <t>Adquirir el Sistema de Gestión de Documentos Electrónicos de Archivo para la Universidad Distrital Francisco José de Caldas.</t>
  </si>
  <si>
    <t>SGDEA adquirido</t>
  </si>
  <si>
    <t xml:space="preserve">Elaborar un documento mediante el cual se realice la entrega del archivo por culminación de obligaciones contractuales </t>
  </si>
  <si>
    <t>Documento</t>
  </si>
  <si>
    <t>Elaborar un documento mediante el cual se realice la entrega del archivo por desvinculación o traslado del servidor público.</t>
  </si>
  <si>
    <t>Link de acceso a los procesos contractuales en la sección de transparencia</t>
  </si>
  <si>
    <t>265, 366</t>
  </si>
  <si>
    <t>Consejo Superior Universitario
Secretaría General</t>
  </si>
  <si>
    <t>33, 7-1 Control Interno (12 - 14, 85 - 87)</t>
  </si>
  <si>
    <t>Informar a la Alta Dirección  sobre la planificación y avance de la implementación del MIPG.</t>
  </si>
  <si>
    <t>Acta de reunión CIGD donde se evidencie la socialización de los informes de monitoreo</t>
  </si>
  <si>
    <t>Mejorar la accesibilidad a discapacitados en diferentes sedes de la Universidad.</t>
  </si>
  <si>
    <t>Oficina Asesora de Planeación y Control (Desarrollo Físico)</t>
  </si>
  <si>
    <t>25, 46</t>
  </si>
  <si>
    <t>Revisar y actualizar el procedimiento PEI-PR-014, Comunicaciones Oficiales.</t>
  </si>
  <si>
    <t>Elaborar y publicar el Informe Anual de Rendición de Cuentas en la pagina web.</t>
  </si>
  <si>
    <t>67, 68</t>
  </si>
  <si>
    <t>Elaborar, aprobar y publicar una encuesta de satisfacción de la información publicada de los Índices de Transparencia y Acceso a la Información, en la pagina Web de Transparencia</t>
  </si>
  <si>
    <t>Encuesta publicada</t>
  </si>
  <si>
    <t>39 - 45</t>
  </si>
  <si>
    <t xml:space="preserve">Procedimiento </t>
  </si>
  <si>
    <t>mipg: 88
furag: 34 (SC)</t>
  </si>
  <si>
    <t>Asesorarse en temas de grupos étnicos para mejora de la accesibilidad de los usuarios a los trámites y servicios de la entidad.</t>
  </si>
  <si>
    <t>mipg: 88
furag: 341</t>
  </si>
  <si>
    <t>Tener capacidad en la línea de atención telefónica, el PBX o conmutador de la entidad para grabar llamadas de etnias y otros grupos de valor que hablen en otras lenguas o idiomas diferentes al castellano para su posterior traducción.</t>
  </si>
  <si>
    <t>Funcionalidad habilitada para realizar grabación a llamadas</t>
  </si>
  <si>
    <t>Realizar una reunión con las dependencias que intervienen en el Proyecto de implementación de las características de accesibilidad ACACIA, NEES, PlanesticUD y Red de Datos UDNET con el fin de  brindar accesibilidad  a la población con discapacidad (ej. videos con lenguaje de señas o con subtítulos)</t>
  </si>
  <si>
    <t xml:space="preserve">93, 95, 96, 97 </t>
  </si>
  <si>
    <t>34, 35</t>
  </si>
  <si>
    <t xml:space="preserve">Realizar un estudio de las situaciones que se presentan, en razón a la falta de transferencia de conocimientos, con ocasión a las situaciones administrativas que se dan en la universidad, como traslados, renuncias, encargos, que tenga como resultado la identificación de las fallas y el  impacto que han tenido en la ejecución de los procesos de la Universidad. </t>
  </si>
  <si>
    <t>Documento con estudio</t>
  </si>
  <si>
    <t>Identificar los riesgos de conflictos de interés que pueden presentarse en la gestión del talento humano para la gestión preventiva de los mismos y la incorporación de mecanismos de control.</t>
  </si>
  <si>
    <t>Mapa de riesgos del proceso Gestión y Desarrollo del Talento Humano con riesgos de conflictos de intereses identificados e incluidos</t>
  </si>
  <si>
    <t>Incluir dentro del  plan de integridad, actividades de socialización del código de integridad  del servidor público, dirigidas a la Alta Dirección.</t>
  </si>
  <si>
    <t>Plan de integridad con actividades de socialización del código de Integridad para la Alta Dirección</t>
  </si>
  <si>
    <t>Alta Dirección</t>
  </si>
  <si>
    <t>Elaborar informes mensuales de ejecución presupuestal y contractual.</t>
  </si>
  <si>
    <t>Informes y alertas tempranas de ejecución presupuestal y contractual</t>
  </si>
  <si>
    <t>Oficina Asesora de Planeación y Control
Vicerrectoría Administrativa y Financiera</t>
  </si>
  <si>
    <t>15, 19, 20</t>
  </si>
  <si>
    <t>Informes de monitoreo cuatrimestral al Plan MIPG 2022</t>
  </si>
  <si>
    <t xml:space="preserve">39 - 48, 64 - 67, 88, 109 - 111, </t>
  </si>
  <si>
    <t>Monitorear cuatrimestralmente el Mapa Integral de Riesgos de los Procesos del Modelo de Operación de la Universidad.</t>
  </si>
  <si>
    <t>Informes de monitoreo cuatrimestrales al Mapa Integral de Riesgos</t>
  </si>
  <si>
    <t>68 - 71, 114</t>
  </si>
  <si>
    <t>Monitorear semestralmente el Cuadro de mando de Indicadores.</t>
  </si>
  <si>
    <t>Informes semestrales de monitoreo del Cuadro de mando de Indicadores</t>
  </si>
  <si>
    <t>92, 112</t>
  </si>
  <si>
    <t>Realizar la evaluación de la implementación del Subsistema de Control Interno para la alta dirección.</t>
  </si>
  <si>
    <t>Informe de estado de implementación del SCI</t>
  </si>
  <si>
    <t>Informar a la alta dirección sobre la planificación y avances de la etapa de implementación y fortalecimiento continuo del modelo.</t>
  </si>
  <si>
    <t>Acta de reunión Comité Coordinador de Control Interno</t>
  </si>
  <si>
    <t>Presentar Informe de Monitoreo de Riesgos al Comité Coordinador de Control Interno.</t>
  </si>
  <si>
    <t>Acta de reunión del CCCI donde se socialice el informe</t>
  </si>
  <si>
    <t>1 6 21</t>
  </si>
  <si>
    <t>Realizar seguimientos a la adopción y divulgación del Código de Integridad construido por la División de Recursos Humanos y el aporte de todos los servidores de la entidad.</t>
  </si>
  <si>
    <t>Informes de auditoría y seguimientos</t>
  </si>
  <si>
    <t>Ejecutar seguimientos a   las reuniones realizadas  por parte del  Comité Institucional de Coordinación de Control Interno.</t>
  </si>
  <si>
    <t xml:space="preserve">Informes </t>
  </si>
  <si>
    <t>Comité Coordinador de Control Interno</t>
  </si>
  <si>
    <t>Elaborar seguimiento a los actos administrativos y normativos que genera la alta dirección para evaluar el compromiso y responsabilidades a todos los niveles para el cumplimiento de los  objetivos institucionales.</t>
  </si>
  <si>
    <t xml:space="preserve">Realizar seguimiento al plan estratégico  del área de  talento humano, con todos los componentes definidos y rutas determinadas por el MIPG. </t>
  </si>
  <si>
    <t>Realizar   seguimiento al programa de capacitaciones dadas al equipo encargado de MIPG/MECI,  sobre la administración de Riesgos y del Control  frente a la debilidades identificadas.</t>
  </si>
  <si>
    <t>Elaborar seguimiento a los mapas de riesgos de todos los procesos de la entidad.</t>
  </si>
  <si>
    <t xml:space="preserve">Informe </t>
  </si>
  <si>
    <t xml:space="preserve">Programar y ejecutar el seguimiento a la revisión  y actualización del manual de funciones realizado por los responsables. </t>
  </si>
  <si>
    <t>Ejecutar seguimiento semestral a el Plan Estratégico de Talento Humano   diseñado por la entidad.</t>
  </si>
  <si>
    <t xml:space="preserve">Programar la realización de capacitaciones a los funcionarios de la oficina de  control interno en el  diseño y efectividad de los controles. </t>
  </si>
  <si>
    <t>Diploma o Certificado</t>
  </si>
  <si>
    <t>Presentar Informe  Mensual  al  Consejo Superior Universitario (CSU) de todas las actividades de la Oficina Asesora de Control Interno.</t>
  </si>
  <si>
    <t>Informe Ejecutivo Mensual al CSU</t>
  </si>
  <si>
    <t>Elaborar seguimiento y actualización a los mapas de riesgos a partir de todos los procesos de la entidad y la identificación  de riesgo.</t>
  </si>
  <si>
    <t>Realizar el plan anual de auditorias y seguimientos teniendo en cuenta los riesgos negativos o de mayor impacto identificado en la matriz de riesgo de la entidad.</t>
  </si>
  <si>
    <t>Plan Anual de Auditorias-PAA vigencia</t>
  </si>
  <si>
    <t>31, 32 y 33</t>
  </si>
  <si>
    <t>Elaborar seguimientos / auditorias y evaluar la  aplicación de  la Política de Administración de Riesgo adoptada por parte  de  la Universidad.</t>
  </si>
  <si>
    <t>34 y 35</t>
  </si>
  <si>
    <t>Analizar y evaluar con base en la gestión del riesgo, los informes de Auditorias y Seguimientos en las reuniones del CCCI.</t>
  </si>
  <si>
    <t>Actas de Reunión CCCI</t>
  </si>
  <si>
    <t>72 y 118</t>
  </si>
  <si>
    <t>Realizar  Seguimiento  del Mapa de Riesgos Institucional , sus indicadores y controles.</t>
  </si>
  <si>
    <t>Informe de Seguimiento</t>
  </si>
  <si>
    <t>73, 74 y 76 93, 94, 95, 99, 102, 103, 104, 105, 117 y 119</t>
  </si>
  <si>
    <t>Evaluar las Auditorías internas y/o Seguimientos  de acuerdo al PAA vigencia 2022</t>
  </si>
  <si>
    <t>Ejecutar auditorías internas y seguimientos semestrales a la implementación de gobierno TI.</t>
  </si>
  <si>
    <t>informes</t>
  </si>
  <si>
    <t>77 y 79</t>
  </si>
  <si>
    <t>Realizar seguimientos y  evaluar periódicamente las prácticas de confiabilidad e integridad de la información de la  Universidad.</t>
  </si>
  <si>
    <t>78 y 80</t>
  </si>
  <si>
    <t>Identificar mediante seguimientos las fortalezas y debilidades del  Correo Institucional  y proporcionar información respecto a la
integridad, exactitud y calidad de la comunicación en relación con las necesidades de la alta dirección.</t>
  </si>
  <si>
    <t xml:space="preserve">Realizar seguimientos y evaluar periódicamente las prácticas de confiabilidad e integridad de la información de la  Universidad. Evaluar  y asegurar que entre los procesos fluya la comunicación relevante con los grupos de valor externos. </t>
  </si>
  <si>
    <t>96, 98</t>
  </si>
  <si>
    <t>Analizar, evaluar y divulgar los aspectos de comunicación e información por fortalecer, encontrados en los informes de Auditorias y Seguimientos  a la primera y segunda línea de defensa.</t>
  </si>
  <si>
    <t>97 101</t>
  </si>
  <si>
    <t>Identificar y hacer seguimientos a las autoevaluaciones y evaluaciones independientes para el logro de las metas y objetivos institucionales.</t>
  </si>
  <si>
    <t>Diseñar y cumplir con  el plan anual de auditorias  basados en la política de administración del riesgo.</t>
  </si>
  <si>
    <t>Revisar y analizar en reuniones de Comité Coordinador de Control Interno  las evaluaciones de la gestión del riesgo dadas por la segunda línea.</t>
  </si>
  <si>
    <t>Realizar y evaluar el seguimiento a los planes de capacitaciones en conocimientos y competencias a los funcionarios o servidores responsables  (segunda y tercera línea de defensa).</t>
  </si>
  <si>
    <t>Acta Comité de Capacitaciones</t>
  </si>
  <si>
    <t>Revisar y Aprobar por parte del  Comité Coordinador de Control Interno,   el Plan Anual de Auditorias,  propuesto por la OACI.</t>
  </si>
  <si>
    <t>Realizar el plan anual de auditorias y seguimientos teniendo en cuenta los riesgos negativos o de mayor impacto identificado en el mapa de riesgo de la entidad.</t>
  </si>
  <si>
    <t>Elaborar informes  sobre las deficiencias de los controles, dentro de la evaluación a la gestión del riesgo que hacen los jefes de planeación, líderes de otros sistemas de gestión o comités de riesgos.</t>
  </si>
  <si>
    <t>Efectuar y verificar el seguimiento a los riesgos de los contratos e informar las alertas a que haya lugar por parte de los supervisores e interventores, dentro del rol que ejercen en el esquema de líneas de defensa establecido por la entidad.</t>
  </si>
  <si>
    <t>Informes de Seguimiento</t>
  </si>
  <si>
    <t xml:space="preserve">Efectuar y verificar el Cumplimiento de  las políticas y lineamientos (por parte de los líderes de los programas, proyectos, o procesos de la entidad en coordinación con sus equipos de trabajo) para generar y comunicar la información que facilite las acciones de control de la entidad. </t>
  </si>
  <si>
    <t>Fomentar la generación de acciones para apoyar la segunda línea de defensa frente al seguimiento del riesgo, por parte del comité institucional de coordinación de control interno.</t>
  </si>
  <si>
    <t>Fortalecer el Comité Institucional de Coordinación de control interno en términos de sus funciones y periodicidad de reunión, por parte de la alta dirección.</t>
  </si>
  <si>
    <t>Realizar seguimiento, por parte del Jefe de Control Interno o quien haga sus veces, a la apropiación de los valores y principios del servicio público, por parte de los servidores públicos.</t>
  </si>
  <si>
    <t>Realizar verificación que se lleve a cabo por parte de la alta dirección, actividades de gestión de riesgos de acuerdo con el ámbito de sus competencias.</t>
  </si>
  <si>
    <t>Realizar seguimiento y evaluación desde la oficina de control interno o quien sus veces, al cumplimiento de las estrategias de talento humano implementadas por la entidad.</t>
  </si>
  <si>
    <t xml:space="preserve">Realizar verificación que se lleve a cabo por parte del representante legal de la entidad, que las acciones de mejora respondan a las observaciones de los entes de control y los seguimientos efectuados por la entidad. </t>
  </si>
  <si>
    <t>Plan de Mejora Vigencia</t>
  </si>
  <si>
    <t xml:space="preserve">Realizar verificación que se lleve a cabo por parte del representante legal de la entidad que las acciones de mejora se realicen por los responsables en el tiempo programado. </t>
  </si>
  <si>
    <t>Determinar y Verificar que el Plan Anual de Auditoría - PAA, contemple auditorías al modelo de seguridad y privacidad de la información (MSPI).</t>
  </si>
  <si>
    <t>Informe de Auditoría</t>
  </si>
  <si>
    <t>Determinar y Verificar que el Plan Anual de Auditoría - PAA, contemple auditorías de accesibilidad web, conforme a la norma técnica NTC 5854.</t>
  </si>
  <si>
    <t>Determinar y Verificar que el Plan Anual de Auditoría - PAA, contemple auditorías de gestión conforme a la norma técnica NTC 6047 de infraestructura.</t>
  </si>
  <si>
    <t>Realizar verificación que la autoridad y responsabilidad asignada a los diferentes servidores permita el flujo de información y el logro de los objetivos de la entidad, por parte de la alta dirección.</t>
  </si>
  <si>
    <t>Realizar Informe de Estado de Implementación del MIPG y verificar la incorporación de las nuevas políticas: Compras y Contratación Pública, Mejora Normativa y Gestión de la Información Estadística; de acuerdo al Manual Operativo de MIPG, versión 4 de marzo de 2021 - DAFP.</t>
  </si>
  <si>
    <t>Verificar la efectividad de las políticas, lineamientos y estrategias en materia de talento humano adoptadas por  por parte de la alta dirección de la Universidad.</t>
  </si>
  <si>
    <t>137, 139</t>
  </si>
  <si>
    <t>Reiterar ante la Secretaría General la solicitud de contratación de la actualización del Normograma de la UDFJC</t>
  </si>
  <si>
    <t>Solicitud de contratación de la actualización del Normograma de la UDFJC</t>
  </si>
  <si>
    <t>Organización del archivo a cargo de la Oficina Asesora Jurídica</t>
  </si>
  <si>
    <t>Archivo de la Oficina Asesora Jurídica debidamente organizado</t>
  </si>
  <si>
    <t>Coordinación de Seguridad y Salud en el Trabajo</t>
  </si>
  <si>
    <t>Oficina Asesora de Planeación y Control
Oficina Asesora de Control Interno</t>
  </si>
  <si>
    <t>Vicerrectoría Administrativa y Financiera
Dirección de Bienestar Institucional</t>
  </si>
  <si>
    <t>Vicerrectoría Administrativa y Financiera
Oficina Asesora de Sistemas
Oficina Asesora Jurídica
Oficina Asesora de Planeación y Control</t>
  </si>
  <si>
    <t>Oficina Asesora de Planeación
Rectoría
Vicerrectorías</t>
  </si>
  <si>
    <t>Sección de Presupuesto
Sección de Contabilidad
División de Recursos Financieros</t>
  </si>
  <si>
    <t>División de Recursos Físicos</t>
  </si>
  <si>
    <t>Oficina Asesora de Planeación y Control
Oficina Asesora de Sistemas</t>
  </si>
  <si>
    <t>Oficina Asesora de Planeación y Control
Áreas Misionales y de Apoyo a la Gestión</t>
  </si>
  <si>
    <t>Red de Datos UDNET
Planestic
RITA</t>
  </si>
  <si>
    <t>Área de Almacén e Inventarios</t>
  </si>
  <si>
    <t>Sección de Contabilidad</t>
  </si>
  <si>
    <t>Comité de Conciliación</t>
  </si>
  <si>
    <t>Equipo Técnico SIGAUD
Comité Institucional de Gestión y Desempeño</t>
  </si>
  <si>
    <t>Oficina Asesora de Planeación y Control
Sección de Actas, Archivo y Microfilmación</t>
  </si>
  <si>
    <t>Comité de Gestión y Desempeño</t>
  </si>
  <si>
    <t>Política MIPG</t>
  </si>
  <si>
    <t>Recopilar, organizar y dejar fácilmente accesible en el archivo digital de la División, los actos administrativos de creación o modificación de planta de personal.</t>
  </si>
  <si>
    <t>Diseñar y documentar el procedimiento para la elaboración, publicación, seguimiento y evaluación del Plan Estratégico del Talento Humano.</t>
  </si>
  <si>
    <t>Revisar y actualizar el tablero de indicadores del proceso "Gestión y Desarrollo del Talento Humano"</t>
  </si>
  <si>
    <t>Elaborar el diagnóstico de necesidades del Plan de Bienestar Laboral, Estímulos e  Incentivos, con base en un instrumento de recolección de información aplicado a los servidores de la Universidad.</t>
  </si>
  <si>
    <t>Incluir en el plan de capacitación temas  relacionados con la gestión de conflictos dirigidos a los directivos de la Universidad</t>
  </si>
  <si>
    <t>Definir actividades concretas que mejoren la apropiación del código de integridad de la Universidad</t>
  </si>
  <si>
    <t>Informe con análisis de resultados</t>
  </si>
  <si>
    <t>Política de Integridad</t>
  </si>
  <si>
    <t>Servidores con conocimientos en el rol que desempeña la Universidad, en la estructura de la Administración Pública</t>
  </si>
  <si>
    <t>Definir y articular la estructura de los informes que sirvan como insumos para la toma de decisiones. (Informe de gestión, Informe de seguimiento al PAA, Informe de seguimiento a proyectos (POAI), Informe de seguimiento PI, PED y los demás requeridos).</t>
  </si>
  <si>
    <t xml:space="preserve">Realizar y evaluar mediante auditorías y seguimientos, la gestión y consolidación realizada por los responsables de los Planes y proyectos  </t>
  </si>
  <si>
    <t>Oficina Asesora de Planeación y Control
División de Recursos Físicos</t>
  </si>
  <si>
    <t xml:space="preserve">Sección de Contabilidad </t>
  </si>
  <si>
    <t>Idexud, División de Recursos Humanos, Sección de Tesorería, Sección de Almacén, Oficina Asesora Jurídica</t>
  </si>
  <si>
    <t>Adelantar la actualización  del Manual de Funciones teniendo en cuenta los perfiles de empleos requeridos con base a la misión, los planes, programas y proyectos de la Universidad, y de acuerdo al Decreto 815 de 2018.</t>
  </si>
  <si>
    <t>Continuar con los Seguimientos a los Informes periódicos de la Oficina de Quejas, Reclamos y Atención al ciudadano, según Acuerdo  del CSU 005 de 2002.</t>
  </si>
  <si>
    <t>Continuar con la elaboración y presentación del Informe anual para la rendición de cuentas del periodo anterior, respecto de la gestión presupuestal, contractual y demás actividades a cargo de la Vicerrectoría Administrativa y Financiera.</t>
  </si>
  <si>
    <t>Informe de rendición de cuentas con gestión presupuestal, contractual y demás actividades a cargo de la Vicerrectoría Administrativa y Financiera</t>
  </si>
  <si>
    <t>Documentación del Proceso de Servicio al Ciudadano.</t>
  </si>
  <si>
    <t>Realizar conjuntamente con la División de Recursos Físicos y la  Oficina Asesora de Planeación y Control un autodiagnóstico de espacios físicos que identifiquen las necesidades de los ciudadanos y la comunidad universitaria que incluyan las personas en situación de discapacidad.</t>
  </si>
  <si>
    <t>Informe de Autodiagnóstico</t>
  </si>
  <si>
    <t>Asesorarse en temas de discapacidad psicosocial (mental) o intelectual (cognitiva) para mejora de la accesibilidad de los usuarios a los trámites y servicios de la entidad y Asesorarse en temas de discapacidad visual para mejora de la accesibilidad de los usuarios a los trámites y servicios de la entidad, con el fin de garantizar la atención accesible a personas con capacidades especiales.</t>
  </si>
  <si>
    <t>Realizar y actualizar la información institucional tal como: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 
de manera física en cada una de las sedes y facultades de la Universidad.</t>
  </si>
  <si>
    <t>Expedir los actos administrativos correspondientes que cumplan con la normatividad para efecto de pqrs cerradas por desistimiento tácito.</t>
  </si>
  <si>
    <t>Adecuar el canal telefónico de la entidad, para garantizar la atención de personas con discapacidad, adultos mayores, niños, etnias y otros grupos de valor.
Incluir un menú interactivo con opciones para la atención de personas con discapacidad en la línea de atención a la ciudadanía: 3238340.</t>
  </si>
  <si>
    <t xml:space="preserve">Menú interactivo </t>
  </si>
  <si>
    <t>1, 2, 3, 4 y 5 (Cierre de Brechas); 
25, 214, 260 (Recomendaciones del FURAG)</t>
  </si>
  <si>
    <t>Realizar y evaluar los Informes de seguimiento a los procesos en lo pertinente a política de participación ciudadana implementada en la entidad para la construcción del Plan de Participación</t>
  </si>
  <si>
    <t xml:space="preserve">Elaborar una guía o procedimiento que abarque todo lo relacionado a la rendición de cuentas y que incluya: cronograma, priorización de mecanismos de socialización en todas las fases del proceso, informe de evaluación del ejercicio, tener en cuenta la caracterización de los grupos de valor a partir de los temas a presentar, definición y aprobación estrategia por el CIGD, análisis ejercicios anteriores, difusión masiva del informe de Rendición de Cuentas, elaboración de piezas gráficas, informe de evaluación de la Estrategia de Rendición de Cuentas con consolidado de las observaciones, propuestas y recomendaciones ciudadanas y de servidores públicos, </t>
  </si>
  <si>
    <t>Realizar mesas de trabajo con los Líderes y Gestores de los Procesos correspondientes, con el fin de formular la Estrategia de Racionalización de Trámites, aprobarla y registrarla en el SUIT.</t>
  </si>
  <si>
    <t>Plan de continuidad de los servicios tecnológicos brindados por la Red</t>
  </si>
  <si>
    <t>Unidades académicas y administrativas de la universidad</t>
  </si>
  <si>
    <t>Ejecutar la decisión que tomen los miembros del comité de conciliación respecto de la designación del secretario técnico</t>
  </si>
  <si>
    <t>Revisar una vez por año en sesión ordinaria el reglamento actual del comité de conciliación, con el fin de realizar por parte de los miembros, las observaciones pertinentes en cuanto a normatividad vigente aplicable, modificaciones y/o aclaraciones a las que haya lugar</t>
  </si>
  <si>
    <t>Análisis de Encuestas de percepción de prestación del servicio</t>
  </si>
  <si>
    <t>Establecer una estrategia para incorporar el uso de tecnologías de la comunicación y la información para mejorar los repositorios de información y el proceso general de archivo.</t>
  </si>
  <si>
    <t xml:space="preserve">Estrategia de incorporación de TICS </t>
  </si>
  <si>
    <t>Elaborar, aprobar, publicar y divulgar el Plan de Conservación Documental.</t>
  </si>
  <si>
    <t>Elaborar, aprobar, publicar y divulgar el Plan de Preservación Digital a Largo Plazo.</t>
  </si>
  <si>
    <t>Elaborar, probar, publicar y divulgar las Tablas de Control de Acceso.</t>
  </si>
  <si>
    <t>Publicar en la sección transparencia de la pagina web de la Universidad Distrital Francisco José de Caldas los procesos contractuales  realizados a través de Convocatorias Publicas, Bolsa Mercantil, Subasta Inversa, Colombia Compra Eficiente, ordenes de servicio a través de contratación directa.</t>
  </si>
  <si>
    <t>Presentar ante el CSU la propuesta de Política de Comunicaciones de la UD.</t>
  </si>
  <si>
    <t>1 Borrador Política de Comunicaciones
1 Acta de reunión del CSU</t>
  </si>
  <si>
    <t>Informe de accesibilidad física de las Sedes de la Universidad</t>
  </si>
  <si>
    <t>Sugerir a la OAS y demás dependencias competentes desarrollen mínimo el 90% de los tramites completamente en línea de la Universidad Distrital.</t>
  </si>
  <si>
    <t>Acta de reunión</t>
  </si>
  <si>
    <t xml:space="preserve">Solicitar a la División de Recursos Humanos, incluir en el PIC 2022 capacitación a los servidores públicos sobre el ejercicio de la función pública y su responsabilidad con la ciudadanía </t>
  </si>
  <si>
    <t>Solicitud de Capacitación</t>
  </si>
  <si>
    <t>Solicitar al Comité Institucional la aprobación e implementación del plan participación ciudadana.</t>
  </si>
  <si>
    <t>Desarrollar el procedimiento de seguimiento y actualización de información publica en el Portal de Transparencia y Acceso a la Información Ley 1712 de 2014 (https://transparencia.udistrital.edu.co/) .</t>
  </si>
  <si>
    <t>Certificado de Capacitación</t>
  </si>
  <si>
    <t>Solicitar a la División de Recursos Humanos, incluir en el PIC 2022 capacitación a los servidores públicos sobre la importancia de transparencia y acceso a la información.</t>
  </si>
  <si>
    <t>Realizar monitoreo a la ejecución del Plan de Mejoramiento MIPG 2022.</t>
  </si>
  <si>
    <t>Realizar y evaluar en el marco del Comité Institucional de Coordinación de Control Interno, el cumplimiento de los valores y principios del servicio público. Algunos aspectos a evaluar son: Conocimiento por parte de los servidores del código de integridad. Cumplimiento del código en su integralidad. Análisis de información relacionada, como serían declaraciones de conflictos de interés, información recibida desde la línea de denuncia (si existe), o bien desde otras fuentes.</t>
  </si>
  <si>
    <t>Realizar verificación que se lleve a cabo por parte del representante legal de la entidad que las acciones de mejora sean efectivas y contribuyan al logro de los resultados.</t>
  </si>
  <si>
    <t>Atención de solicitudes (solicitudes resueltas / solicitudes recibidas)</t>
  </si>
  <si>
    <t>Acumulativo (cumplimiento de actividades, elaboración de documentos)</t>
  </si>
  <si>
    <t>Cumplimiento (criterios cumplidos / criterios establecidos)</t>
  </si>
  <si>
    <t>Consejo Superior Universitario
División de Recursos Humanos
Oficina Asesora Jurídica
Secretaría General</t>
  </si>
  <si>
    <t>N/A para este periodo</t>
  </si>
  <si>
    <t xml:space="preserve">Durante el primer trimestre de 2022, se proyectó la primera version del Plan de Participacion Ciudadana de la Universidad Distrital, en el cual se incluyen los antecedentes de los espacios de participacion ciudadana en la Institucion, no obstante es menester resaltar que, el documento aqui presentado en adjunto esta pendinte por aprobacion y no es documento oficial de divulgacion hasta tanto no sea aprobado.
Evidencia: </t>
  </si>
  <si>
    <t xml:space="preserve">Mediante oficio OQRAC 184 - 2022 con asunto: SOLICITUD DE CAPACITACIÓN INSTITUCIONAL – PIC 2022, se remitio a la Division de Recursos Humanos la solicitud de incluir en el PIC 2022, el tema de "• La importancia de la Ley de Transparencia y Acceso a la Información" </t>
  </si>
  <si>
    <t xml:space="preserve">Mediante oficio OQRAC 184 - 2022 con asunto: SOLICITUD DE CAPACITACIÓN INSTITUCIONAL – PIC 2022, se remitio a la Division de Recursos Humanos la solicitud de incluir en el PIC 2022, el tema de " El ejercicio de la función pública y su responsabilidad con la ciudadanía" </t>
  </si>
  <si>
    <t>Se elaboro el procedimiento  de seguimiento y actualizacion de informacion publica en el Portal de Transparencia y Acceso a la Informacion de la Institucion, no obstante esta esta pendiente por revision, aprobacion.</t>
  </si>
  <si>
    <t>Se elaboro, aprobo y publico la encuesta de satisfaccion de la informacion publicada  de los indices de de Transparencia y Acceso a la Informacion, en la pagina web del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</si>
</sst>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font>
      <sz val="11"/>
      <color theme="1"/>
      <name val="Calibri"/>
      <family val="2"/>
      <scheme val="minor"/>
    </font>
    <font>
      <sz val="11"/>
      <color theme="1"/>
      <name val="Calibri"/>
      <family val="2"/>
      <scheme val="minor"/>
    </font>
    <font>
      <b/>
      <sz val="11"/>
      <color theme="1"/>
      <name val="Calibri"/>
      <family val="2"/>
      <scheme val="minor"/>
    </font>
    <font>
      <b/>
      <sz val="12"/>
      <color theme="0"/>
      <name val="Calibri "/>
    </font>
    <font>
      <sz val="12"/>
      <color theme="1"/>
      <name val="Calibri"/>
      <family val="2"/>
      <scheme val="minor"/>
    </font>
    <font>
      <b/>
      <sz val="12"/>
      <name val="Calibri"/>
      <family val="2"/>
      <scheme val="minor"/>
    </font>
    <font>
      <sz val="10"/>
      <name val="Calibri"/>
      <family val="2"/>
      <scheme val="minor"/>
    </font>
    <font>
      <sz val="12"/>
      <name val="Calibri"/>
      <family val="2"/>
      <scheme val="minor"/>
    </font>
    <font>
      <b/>
      <sz val="12"/>
      <color theme="1"/>
      <name val="Calibri"/>
      <family val="2"/>
      <scheme val="minor"/>
    </font>
    <font>
      <b/>
      <sz val="12"/>
      <color theme="0"/>
      <name val="Calibri"/>
      <family val="2"/>
      <scheme val="minor"/>
    </font>
    <font>
      <u/>
      <sz val="12"/>
      <color theme="1"/>
      <name val="Calibri"/>
      <family val="2"/>
      <scheme val="minor"/>
    </font>
    <font>
      <b/>
      <sz val="9"/>
      <color indexed="81"/>
      <name val="Tahoma"/>
      <family val="2"/>
    </font>
    <font>
      <sz val="11"/>
      <name val="Calibri"/>
      <family val="2"/>
      <scheme val="minor"/>
    </font>
    <font>
      <sz val="11"/>
      <color theme="1"/>
      <name val="Calibri "/>
    </font>
    <font>
      <sz val="11"/>
      <color rgb="FF000000"/>
      <name val="Calibri "/>
    </font>
    <font>
      <sz val="11"/>
      <color theme="1"/>
      <name val="Calibri"/>
      <family val="2"/>
    </font>
    <font>
      <sz val="11"/>
      <name val="Calibri"/>
      <family val="2"/>
      <charset val="1"/>
    </font>
    <font>
      <sz val="12"/>
      <color theme="1"/>
      <name val="Calibri"/>
      <family val="2"/>
    </font>
  </fonts>
  <fills count="10">
    <fill>
      <patternFill patternType="none"/>
    </fill>
    <fill>
      <patternFill patternType="gray125"/>
    </fill>
    <fill>
      <patternFill patternType="solid">
        <fgColor theme="5"/>
        <bgColor indexed="64"/>
      </patternFill>
    </fill>
    <fill>
      <patternFill patternType="solid">
        <fgColor rgb="FF0070C0"/>
        <bgColor indexed="64"/>
      </patternFill>
    </fill>
    <fill>
      <patternFill patternType="solid">
        <fgColor theme="0"/>
        <bgColor indexed="64"/>
      </patternFill>
    </fill>
    <fill>
      <patternFill patternType="solid">
        <fgColor theme="9" tint="0.59999389629810485"/>
        <bgColor indexed="64"/>
      </patternFill>
    </fill>
    <fill>
      <patternFill patternType="solid">
        <fgColor rgb="FF00B05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96">
    <xf numFmtId="0" fontId="0" fillId="0" borderId="0" xfId="0"/>
    <xf numFmtId="0" fontId="0" fillId="0" borderId="0" xfId="0" applyAlignment="1">
      <alignment horizontal="center" vertical="center" wrapText="1"/>
    </xf>
    <xf numFmtId="0" fontId="2" fillId="0" borderId="0" xfId="0" applyFont="1" applyAlignment="1">
      <alignment horizontal="center" vertical="center" wrapText="1"/>
    </xf>
    <xf numFmtId="0" fontId="4"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4" borderId="0" xfId="0" applyFont="1" applyFill="1" applyAlignment="1" applyProtection="1">
      <alignment horizontal="justify" vertical="center" wrapText="1"/>
      <protection locked="0"/>
    </xf>
    <xf numFmtId="0" fontId="4" fillId="5" borderId="2" xfId="0" applyFont="1" applyFill="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4" fillId="7" borderId="3" xfId="0" applyFont="1" applyFill="1" applyBorder="1" applyAlignment="1" applyProtection="1">
      <alignment horizontal="justify" vertical="center" wrapText="1"/>
      <protection locked="0"/>
    </xf>
    <xf numFmtId="0" fontId="4" fillId="5" borderId="3" xfId="0" applyFont="1" applyFill="1" applyBorder="1" applyAlignment="1" applyProtection="1">
      <alignment horizontal="justify" vertical="center" wrapText="1"/>
      <protection locked="0"/>
    </xf>
    <xf numFmtId="0" fontId="4" fillId="5" borderId="14" xfId="0" applyFont="1" applyFill="1" applyBorder="1" applyAlignment="1" applyProtection="1">
      <alignment horizontal="justify" vertical="center" wrapText="1"/>
      <protection locked="0"/>
    </xf>
    <xf numFmtId="1" fontId="4" fillId="4" borderId="0" xfId="0" applyNumberFormat="1" applyFont="1" applyFill="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4" fillId="4" borderId="0" xfId="0" applyFont="1" applyFill="1" applyAlignment="1" applyProtection="1">
      <alignment horizontal="center" vertical="center" wrapText="1"/>
    </xf>
    <xf numFmtId="0" fontId="8" fillId="4" borderId="0" xfId="0" applyFont="1" applyFill="1" applyAlignment="1" applyProtection="1">
      <alignment horizontal="center" vertical="center" wrapText="1"/>
    </xf>
    <xf numFmtId="0" fontId="4" fillId="0" borderId="0" xfId="0" applyFont="1" applyAlignment="1" applyProtection="1">
      <alignment horizontal="center" vertical="center" wrapText="1"/>
    </xf>
    <xf numFmtId="9" fontId="4" fillId="7" borderId="3" xfId="1" applyFont="1" applyFill="1" applyBorder="1" applyAlignment="1" applyProtection="1">
      <alignment horizontal="center" vertical="center" wrapText="1"/>
    </xf>
    <xf numFmtId="9" fontId="4" fillId="5" borderId="3" xfId="1" applyFont="1" applyFill="1" applyBorder="1" applyAlignment="1" applyProtection="1">
      <alignment horizontal="center" vertical="center" wrapText="1"/>
    </xf>
    <xf numFmtId="9" fontId="4" fillId="5" borderId="3" xfId="1" applyFont="1" applyFill="1" applyBorder="1" applyAlignment="1" applyProtection="1">
      <alignment horizontal="center" vertical="center" wrapText="1"/>
      <protection locked="0"/>
    </xf>
    <xf numFmtId="0" fontId="10" fillId="4" borderId="0" xfId="0" applyFont="1" applyFill="1" applyAlignment="1" applyProtection="1">
      <alignment horizontal="center" vertical="center" wrapText="1"/>
    </xf>
    <xf numFmtId="0" fontId="5" fillId="4" borderId="0" xfId="0" applyFont="1" applyFill="1" applyBorder="1" applyAlignment="1" applyProtection="1">
      <alignment vertical="center" wrapText="1"/>
    </xf>
    <xf numFmtId="0" fontId="7" fillId="4" borderId="0" xfId="0" applyFont="1" applyFill="1" applyBorder="1" applyAlignment="1" applyProtection="1">
      <alignment vertical="center" wrapText="1"/>
    </xf>
    <xf numFmtId="0" fontId="4" fillId="4" borderId="0" xfId="0" applyNumberFormat="1" applyFont="1" applyFill="1" applyAlignment="1" applyProtection="1">
      <alignment horizontal="justify" vertical="center" wrapText="1"/>
      <protection locked="0"/>
    </xf>
    <xf numFmtId="0" fontId="0" fillId="5" borderId="0" xfId="0" applyFill="1" applyAlignment="1">
      <alignment horizontal="center" vertical="center" wrapText="1"/>
    </xf>
    <xf numFmtId="0" fontId="0" fillId="5" borderId="0" xfId="0" applyFont="1" applyFill="1" applyAlignment="1">
      <alignment horizontal="center" vertical="center" wrapText="1"/>
    </xf>
    <xf numFmtId="0" fontId="3" fillId="2" borderId="26" xfId="0" applyFont="1" applyFill="1" applyBorder="1" applyAlignment="1" applyProtection="1">
      <alignment horizontal="center" vertical="center" wrapText="1"/>
    </xf>
    <xf numFmtId="9" fontId="4" fillId="7" borderId="15" xfId="1" applyFont="1" applyFill="1" applyBorder="1" applyAlignment="1" applyProtection="1">
      <alignment horizontal="center" vertical="center" wrapText="1"/>
    </xf>
    <xf numFmtId="0" fontId="4" fillId="7" borderId="15" xfId="0" applyFont="1" applyFill="1" applyBorder="1" applyAlignment="1" applyProtection="1">
      <alignment horizontal="justify" vertical="center" wrapText="1"/>
      <protection locked="0"/>
    </xf>
    <xf numFmtId="9" fontId="4" fillId="5" borderId="15" xfId="1" applyFont="1" applyFill="1" applyBorder="1" applyAlignment="1" applyProtection="1">
      <alignment horizontal="center" vertical="center" wrapText="1"/>
    </xf>
    <xf numFmtId="0" fontId="4" fillId="5" borderId="15" xfId="0" applyFont="1" applyFill="1" applyBorder="1" applyAlignment="1" applyProtection="1">
      <alignment horizontal="justify" vertical="center" wrapText="1"/>
      <protection locked="0"/>
    </xf>
    <xf numFmtId="9" fontId="4" fillId="5" borderId="15" xfId="1" applyFont="1" applyFill="1" applyBorder="1" applyAlignment="1" applyProtection="1">
      <alignment horizontal="center" vertical="center" wrapText="1"/>
      <protection locked="0"/>
    </xf>
    <xf numFmtId="0" fontId="4" fillId="5" borderId="16" xfId="0" applyFont="1" applyFill="1" applyBorder="1" applyAlignment="1" applyProtection="1">
      <alignment horizontal="justify" vertical="center" wrapText="1"/>
      <protection locked="0"/>
    </xf>
    <xf numFmtId="9" fontId="4" fillId="7" borderId="28" xfId="1" applyFont="1" applyFill="1" applyBorder="1" applyAlignment="1" applyProtection="1">
      <alignment horizontal="center" vertical="center" wrapText="1"/>
    </xf>
    <xf numFmtId="0" fontId="4" fillId="7" borderId="28" xfId="0" applyFont="1" applyFill="1" applyBorder="1" applyAlignment="1" applyProtection="1">
      <alignment horizontal="justify" vertical="center" wrapText="1"/>
      <protection locked="0"/>
    </xf>
    <xf numFmtId="9" fontId="4" fillId="5" borderId="28" xfId="1" applyFont="1" applyFill="1" applyBorder="1" applyAlignment="1" applyProtection="1">
      <alignment horizontal="center" vertical="center" wrapText="1"/>
    </xf>
    <xf numFmtId="0" fontId="4" fillId="5" borderId="28" xfId="0" applyFont="1" applyFill="1" applyBorder="1" applyAlignment="1" applyProtection="1">
      <alignment horizontal="justify" vertical="center" wrapText="1"/>
      <protection locked="0"/>
    </xf>
    <xf numFmtId="9" fontId="4" fillId="5" borderId="28" xfId="1" applyFont="1" applyFill="1" applyBorder="1" applyAlignment="1" applyProtection="1">
      <alignment horizontal="center" vertical="center" wrapText="1"/>
      <protection locked="0"/>
    </xf>
    <xf numFmtId="0" fontId="4" fillId="5" borderId="29" xfId="0" applyFont="1" applyFill="1" applyBorder="1" applyAlignment="1" applyProtection="1">
      <alignment horizontal="justify" vertical="center" wrapText="1"/>
      <protection locked="0"/>
    </xf>
    <xf numFmtId="9" fontId="4" fillId="7" borderId="1" xfId="1" applyFont="1" applyFill="1" applyBorder="1" applyAlignment="1" applyProtection="1">
      <alignment horizontal="center" vertical="center" wrapText="1"/>
    </xf>
    <xf numFmtId="0" fontId="4" fillId="7" borderId="1" xfId="0" applyFont="1" applyFill="1" applyBorder="1" applyAlignment="1" applyProtection="1">
      <alignment horizontal="justify" vertical="center" wrapText="1"/>
      <protection locked="0"/>
    </xf>
    <xf numFmtId="9" fontId="4" fillId="5" borderId="1" xfId="1" applyFont="1" applyFill="1" applyBorder="1" applyAlignment="1" applyProtection="1">
      <alignment horizontal="center" vertical="center" wrapText="1"/>
    </xf>
    <xf numFmtId="0" fontId="4" fillId="5" borderId="1" xfId="0" applyFont="1" applyFill="1" applyBorder="1" applyAlignment="1" applyProtection="1">
      <alignment horizontal="justify" vertical="center" wrapText="1"/>
      <protection locked="0"/>
    </xf>
    <xf numFmtId="9" fontId="4" fillId="5" borderId="1" xfId="1" applyFont="1" applyFill="1" applyBorder="1" applyAlignment="1" applyProtection="1">
      <alignment horizontal="center" vertical="center" wrapText="1"/>
      <protection locked="0"/>
    </xf>
    <xf numFmtId="0" fontId="0" fillId="4" borderId="24" xfId="0"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0" fontId="0" fillId="4" borderId="25" xfId="0"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3" fillId="6" borderId="17" xfId="0" applyFont="1" applyFill="1" applyBorder="1" applyAlignment="1" applyProtection="1">
      <alignment horizontal="center" vertical="center" wrapText="1"/>
    </xf>
    <xf numFmtId="0" fontId="3" fillId="6" borderId="32" xfId="0" applyFont="1" applyFill="1" applyBorder="1" applyAlignment="1" applyProtection="1">
      <alignment horizontal="center" vertical="center" wrapText="1"/>
    </xf>
    <xf numFmtId="9" fontId="4" fillId="5" borderId="33" xfId="1" applyFont="1" applyFill="1" applyBorder="1" applyAlignment="1" applyProtection="1">
      <alignment horizontal="justify" vertical="center" wrapText="1"/>
      <protection locked="0"/>
    </xf>
    <xf numFmtId="9" fontId="4" fillId="5" borderId="10" xfId="1" applyFont="1" applyFill="1" applyBorder="1" applyAlignment="1" applyProtection="1">
      <alignment horizontal="justify" vertical="center" wrapText="1"/>
      <protection locked="0"/>
    </xf>
    <xf numFmtId="9" fontId="4" fillId="5" borderId="34" xfId="1" applyFont="1" applyFill="1" applyBorder="1" applyAlignment="1" applyProtection="1">
      <alignment horizontal="justify" vertical="center" wrapText="1"/>
      <protection locked="0"/>
    </xf>
    <xf numFmtId="9" fontId="4" fillId="5" borderId="25" xfId="1" applyFont="1" applyFill="1" applyBorder="1" applyAlignment="1" applyProtection="1">
      <alignment horizontal="justify" vertical="center" wrapText="1"/>
      <protection locked="0"/>
    </xf>
    <xf numFmtId="164" fontId="4" fillId="7" borderId="7" xfId="0" applyNumberFormat="1" applyFont="1" applyFill="1" applyBorder="1" applyAlignment="1" applyProtection="1">
      <alignment horizontal="center" vertical="center" wrapText="1"/>
      <protection locked="0"/>
    </xf>
    <xf numFmtId="164" fontId="4" fillId="7" borderId="8" xfId="0" applyNumberFormat="1" applyFont="1" applyFill="1" applyBorder="1" applyAlignment="1" applyProtection="1">
      <alignment horizontal="center" vertical="center" wrapText="1"/>
      <protection locked="0"/>
    </xf>
    <xf numFmtId="164" fontId="4" fillId="7" borderId="1" xfId="0" applyNumberFormat="1" applyFont="1" applyFill="1" applyBorder="1" applyAlignment="1" applyProtection="1">
      <alignment horizontal="center" vertical="center" wrapText="1"/>
      <protection locked="0"/>
    </xf>
    <xf numFmtId="164" fontId="4" fillId="7" borderId="3" xfId="0" applyNumberFormat="1" applyFont="1" applyFill="1" applyBorder="1" applyAlignment="1" applyProtection="1">
      <alignment horizontal="center" vertical="center" wrapText="1"/>
      <protection locked="0"/>
    </xf>
    <xf numFmtId="164" fontId="4" fillId="7" borderId="30" xfId="0" applyNumberFormat="1" applyFont="1" applyFill="1" applyBorder="1" applyAlignment="1" applyProtection="1">
      <alignment horizontal="center" vertical="center" wrapText="1"/>
      <protection locked="0"/>
    </xf>
    <xf numFmtId="164" fontId="4" fillId="7" borderId="15" xfId="0" applyNumberFormat="1" applyFont="1" applyFill="1" applyBorder="1" applyAlignment="1" applyProtection="1">
      <alignment horizontal="center" vertical="center" wrapText="1"/>
      <protection locked="0"/>
    </xf>
    <xf numFmtId="164" fontId="4" fillId="5" borderId="1" xfId="0" applyNumberFormat="1" applyFont="1" applyFill="1" applyBorder="1" applyAlignment="1" applyProtection="1">
      <alignment horizontal="center" vertical="center" wrapText="1"/>
      <protection locked="0"/>
    </xf>
    <xf numFmtId="164" fontId="4" fillId="5" borderId="3" xfId="0" applyNumberFormat="1" applyFont="1" applyFill="1" applyBorder="1" applyAlignment="1" applyProtection="1">
      <alignment horizontal="center" vertical="center" wrapText="1"/>
      <protection locked="0"/>
    </xf>
    <xf numFmtId="164" fontId="4" fillId="5" borderId="15" xfId="0" applyNumberFormat="1" applyFont="1" applyFill="1" applyBorder="1" applyAlignment="1" applyProtection="1">
      <alignment horizontal="center" vertical="center" wrapText="1"/>
      <protection locked="0"/>
    </xf>
    <xf numFmtId="0" fontId="8" fillId="0" borderId="8" xfId="0" applyFont="1" applyBorder="1" applyAlignment="1" applyProtection="1">
      <alignment horizontal="center" vertical="center" wrapText="1"/>
    </xf>
    <xf numFmtId="0" fontId="4" fillId="0" borderId="1" xfId="0" applyFont="1" applyBorder="1" applyAlignment="1" applyProtection="1">
      <alignment horizontal="justify" vertical="center" wrapText="1"/>
    </xf>
    <xf numFmtId="0" fontId="4" fillId="0" borderId="1" xfId="0" applyNumberFormat="1"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4" fillId="0" borderId="3" xfId="0" applyFont="1" applyBorder="1" applyAlignment="1" applyProtection="1">
      <alignment horizontal="justify" vertical="center" wrapText="1"/>
    </xf>
    <xf numFmtId="0" fontId="4" fillId="0" borderId="3" xfId="0" applyFont="1" applyFill="1" applyBorder="1" applyAlignment="1" applyProtection="1">
      <alignment horizontal="justify" vertical="center" wrapText="1"/>
    </xf>
    <xf numFmtId="9" fontId="4" fillId="0" borderId="3" xfId="0" applyNumberFormat="1" applyFont="1" applyFill="1" applyBorder="1" applyAlignment="1" applyProtection="1">
      <alignment horizontal="center" vertical="center" wrapText="1"/>
    </xf>
    <xf numFmtId="9" fontId="4" fillId="0" borderId="3" xfId="0" applyNumberFormat="1" applyFont="1" applyBorder="1" applyAlignment="1" applyProtection="1">
      <alignment horizontal="justify" vertical="center" wrapText="1"/>
    </xf>
    <xf numFmtId="0" fontId="4" fillId="0" borderId="3" xfId="0" applyFont="1" applyFill="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4" fillId="0" borderId="15" xfId="0" applyFont="1" applyBorder="1" applyAlignment="1" applyProtection="1">
      <alignment horizontal="justify" vertical="center" wrapText="1"/>
    </xf>
    <xf numFmtId="0" fontId="4" fillId="0" borderId="15" xfId="0" applyFont="1" applyFill="1" applyBorder="1" applyAlignment="1" applyProtection="1">
      <alignment horizontal="justify" vertical="center" wrapText="1"/>
    </xf>
    <xf numFmtId="9" fontId="4" fillId="0" borderId="1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1" fontId="4" fillId="0" borderId="3" xfId="0" applyNumberFormat="1" applyFont="1" applyFill="1" applyBorder="1" applyAlignment="1" applyProtection="1">
      <alignment horizontal="center" vertical="center" wrapText="1"/>
    </xf>
    <xf numFmtId="0" fontId="4" fillId="0" borderId="3" xfId="0" applyNumberFormat="1" applyFont="1" applyBorder="1" applyAlignment="1" applyProtection="1">
      <alignment horizontal="center" vertical="center" wrapText="1"/>
    </xf>
    <xf numFmtId="0" fontId="4" fillId="0" borderId="15" xfId="0" applyNumberFormat="1" applyFont="1" applyBorder="1" applyAlignment="1" applyProtection="1">
      <alignment horizontal="center" vertical="center" wrapText="1"/>
    </xf>
    <xf numFmtId="9" fontId="4" fillId="0" borderId="3" xfId="1" applyFont="1" applyBorder="1" applyAlignment="1" applyProtection="1">
      <alignment horizontal="center" vertical="center" wrapText="1"/>
    </xf>
    <xf numFmtId="0" fontId="4" fillId="0" borderId="31" xfId="0" applyFont="1" applyBorder="1" applyAlignment="1" applyProtection="1">
      <alignment horizontal="justify" vertical="center" wrapText="1"/>
    </xf>
    <xf numFmtId="0" fontId="4" fillId="0" borderId="1" xfId="0" applyFont="1" applyFill="1" applyBorder="1" applyAlignment="1" applyProtection="1">
      <alignment vertical="center" wrapText="1"/>
    </xf>
    <xf numFmtId="0" fontId="12" fillId="0" borderId="3"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9" fontId="4" fillId="0" borderId="1" xfId="1" applyFont="1" applyBorder="1" applyAlignment="1" applyProtection="1">
      <alignment horizontal="center" vertical="center" wrapText="1"/>
    </xf>
    <xf numFmtId="0" fontId="4" fillId="5" borderId="3" xfId="0" applyFont="1" applyFill="1" applyBorder="1" applyAlignment="1" applyProtection="1">
      <alignment horizontal="justify" vertical="center" wrapText="1"/>
    </xf>
    <xf numFmtId="9" fontId="4" fillId="0" borderId="3" xfId="1" applyFont="1" applyFill="1" applyBorder="1" applyAlignment="1" applyProtection="1">
      <alignment horizontal="center" vertical="center" wrapText="1"/>
    </xf>
    <xf numFmtId="9" fontId="4" fillId="0" borderId="3" xfId="0" applyNumberFormat="1" applyFont="1" applyFill="1" applyBorder="1" applyAlignment="1" applyProtection="1">
      <alignment horizontal="justify" vertical="center" wrapText="1"/>
    </xf>
    <xf numFmtId="0" fontId="4" fillId="0" borderId="3" xfId="0" applyFont="1" applyBorder="1" applyAlignment="1" applyProtection="1">
      <alignment horizontal="center" vertical="center" wrapText="1"/>
    </xf>
    <xf numFmtId="1" fontId="4" fillId="0" borderId="3" xfId="0" applyNumberFormat="1"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7" fillId="0" borderId="3" xfId="0" applyFont="1" applyBorder="1" applyAlignment="1" applyProtection="1">
      <alignment horizontal="justify" vertical="center" wrapText="1"/>
    </xf>
    <xf numFmtId="0" fontId="7" fillId="0" borderId="3" xfId="0" applyFont="1" applyBorder="1" applyAlignment="1" applyProtection="1">
      <alignment horizontal="center" vertical="center" wrapText="1"/>
    </xf>
    <xf numFmtId="0" fontId="13" fillId="0" borderId="3" xfId="0" applyFont="1" applyBorder="1" applyAlignment="1" applyProtection="1">
      <alignment horizontal="justify" vertical="center" wrapText="1"/>
    </xf>
    <xf numFmtId="9" fontId="4" fillId="0" borderId="3" xfId="0" applyNumberFormat="1" applyFont="1" applyBorder="1" applyAlignment="1" applyProtection="1">
      <alignment horizontal="center" vertical="center" wrapText="1"/>
    </xf>
    <xf numFmtId="0" fontId="14" fillId="0" borderId="3" xfId="0" applyFont="1" applyBorder="1" applyAlignment="1" applyProtection="1">
      <alignment horizontal="justify" vertical="center" wrapText="1"/>
    </xf>
    <xf numFmtId="0" fontId="15" fillId="0" borderId="3" xfId="0" applyFont="1" applyBorder="1" applyAlignment="1" applyProtection="1">
      <alignment horizontal="left" vertical="center" wrapText="1"/>
    </xf>
    <xf numFmtId="0" fontId="15" fillId="0" borderId="15" xfId="0" applyFont="1" applyBorder="1" applyAlignment="1" applyProtection="1">
      <alignment vertical="center" wrapText="1"/>
    </xf>
    <xf numFmtId="0" fontId="15" fillId="0" borderId="1" xfId="0" applyFont="1" applyBorder="1" applyAlignment="1" applyProtection="1">
      <alignment horizontal="justify" vertical="center" wrapText="1"/>
    </xf>
    <xf numFmtId="0" fontId="16" fillId="0" borderId="3" xfId="0" applyFont="1" applyBorder="1" applyAlignment="1" applyProtection="1">
      <alignment horizontal="justify" vertical="center" wrapText="1"/>
    </xf>
    <xf numFmtId="0" fontId="4" fillId="4" borderId="3" xfId="0" applyFont="1" applyFill="1" applyBorder="1" applyAlignment="1" applyProtection="1">
      <alignment horizontal="justify" vertical="center" wrapText="1"/>
    </xf>
    <xf numFmtId="0" fontId="15" fillId="0" borderId="3" xfId="0" applyFont="1" applyBorder="1" applyAlignment="1" applyProtection="1">
      <alignment horizontal="justify" vertical="center" wrapText="1"/>
    </xf>
    <xf numFmtId="14" fontId="4" fillId="0" borderId="3" xfId="0" applyNumberFormat="1" applyFont="1" applyBorder="1" applyAlignment="1" applyProtection="1">
      <alignment horizontal="justify" vertical="center" wrapText="1"/>
    </xf>
    <xf numFmtId="0" fontId="4" fillId="4" borderId="3" xfId="0" applyFont="1" applyFill="1" applyBorder="1" applyAlignment="1" applyProtection="1">
      <alignment horizontal="justify" vertical="top" wrapText="1"/>
    </xf>
    <xf numFmtId="0" fontId="4" fillId="4" borderId="3" xfId="0" applyFont="1" applyFill="1" applyBorder="1" applyAlignment="1" applyProtection="1">
      <alignment horizontal="center" vertical="center" wrapText="1"/>
    </xf>
    <xf numFmtId="0" fontId="0" fillId="4" borderId="3" xfId="0" applyFill="1" applyBorder="1" applyAlignment="1" applyProtection="1">
      <alignment horizontal="justify" vertical="center" wrapText="1"/>
    </xf>
    <xf numFmtId="0" fontId="17" fillId="0" borderId="3" xfId="0" applyFont="1" applyBorder="1" applyAlignment="1" applyProtection="1">
      <alignment horizontal="left" vertical="center" wrapText="1"/>
    </xf>
    <xf numFmtId="0" fontId="7" fillId="4" borderId="3" xfId="0" applyFont="1" applyFill="1" applyBorder="1" applyAlignment="1" applyProtection="1">
      <alignment horizontal="center" vertical="center" wrapText="1"/>
    </xf>
    <xf numFmtId="0" fontId="15" fillId="0" borderId="3" xfId="0" applyFont="1" applyBorder="1" applyAlignment="1" applyProtection="1">
      <alignment vertical="center" wrapText="1"/>
    </xf>
    <xf numFmtId="9" fontId="4" fillId="0" borderId="15" xfId="0" applyNumberFormat="1" applyFont="1" applyBorder="1" applyAlignment="1" applyProtection="1">
      <alignment horizontal="center" vertical="center" wrapText="1"/>
    </xf>
    <xf numFmtId="164" fontId="4" fillId="7" borderId="8" xfId="0" applyNumberFormat="1" applyFont="1" applyFill="1" applyBorder="1" applyAlignment="1" applyProtection="1">
      <alignment horizontal="center" vertical="center" wrapText="1"/>
    </xf>
    <xf numFmtId="164" fontId="4" fillId="5" borderId="1" xfId="0" applyNumberFormat="1" applyFont="1" applyFill="1" applyBorder="1" applyAlignment="1" applyProtection="1">
      <alignment horizontal="center" vertical="center" wrapText="1"/>
    </xf>
    <xf numFmtId="164" fontId="4" fillId="7" borderId="1" xfId="0" applyNumberFormat="1" applyFont="1" applyFill="1" applyBorder="1" applyAlignment="1" applyProtection="1">
      <alignment horizontal="center" vertical="center" wrapText="1"/>
    </xf>
    <xf numFmtId="164" fontId="4" fillId="7" borderId="7" xfId="0" applyNumberFormat="1" applyFont="1" applyFill="1" applyBorder="1" applyAlignment="1" applyProtection="1">
      <alignment horizontal="center" vertical="center" wrapText="1"/>
    </xf>
    <xf numFmtId="164" fontId="4" fillId="5" borderId="3" xfId="0" applyNumberFormat="1" applyFont="1" applyFill="1" applyBorder="1" applyAlignment="1" applyProtection="1">
      <alignment horizontal="center" vertical="center" wrapText="1"/>
    </xf>
    <xf numFmtId="164" fontId="4" fillId="7" borderId="3" xfId="0" applyNumberFormat="1" applyFont="1" applyFill="1" applyBorder="1" applyAlignment="1" applyProtection="1">
      <alignment horizontal="center" vertical="center" wrapText="1"/>
    </xf>
    <xf numFmtId="9" fontId="4" fillId="5" borderId="9" xfId="1" applyFont="1" applyFill="1" applyBorder="1" applyAlignment="1" applyProtection="1">
      <alignment horizontal="center" vertical="center" wrapText="1"/>
      <protection locked="0"/>
    </xf>
    <xf numFmtId="0" fontId="8" fillId="0" borderId="35" xfId="0" applyFont="1" applyBorder="1" applyAlignment="1" applyProtection="1">
      <alignment horizontal="center" vertical="center" wrapText="1"/>
    </xf>
    <xf numFmtId="0" fontId="4" fillId="0" borderId="28" xfId="0" applyFont="1" applyBorder="1" applyAlignment="1" applyProtection="1">
      <alignment horizontal="justify" vertical="center" wrapText="1"/>
    </xf>
    <xf numFmtId="0" fontId="4" fillId="0" borderId="28" xfId="0" applyFont="1" applyFill="1" applyBorder="1" applyAlignment="1" applyProtection="1">
      <alignment horizontal="justify" vertical="center" wrapText="1"/>
    </xf>
    <xf numFmtId="0" fontId="4" fillId="0" borderId="28" xfId="0" applyFont="1" applyFill="1" applyBorder="1" applyAlignment="1" applyProtection="1">
      <alignment horizontal="center" vertical="center" wrapText="1"/>
    </xf>
    <xf numFmtId="164" fontId="4" fillId="7" borderId="35" xfId="0" applyNumberFormat="1" applyFont="1" applyFill="1" applyBorder="1" applyAlignment="1" applyProtection="1">
      <alignment horizontal="center" vertical="center" wrapText="1"/>
    </xf>
    <xf numFmtId="164" fontId="4" fillId="7" borderId="28" xfId="0" applyNumberFormat="1" applyFont="1" applyFill="1" applyBorder="1" applyAlignment="1" applyProtection="1">
      <alignment horizontal="center" vertical="center" wrapText="1"/>
      <protection locked="0"/>
    </xf>
    <xf numFmtId="164" fontId="4" fillId="5" borderId="28" xfId="0" applyNumberFormat="1" applyFont="1" applyFill="1" applyBorder="1" applyAlignment="1" applyProtection="1">
      <alignment horizontal="center" vertical="center" wrapText="1"/>
    </xf>
    <xf numFmtId="164" fontId="4" fillId="5" borderId="28" xfId="0" applyNumberFormat="1" applyFont="1" applyFill="1" applyBorder="1" applyAlignment="1" applyProtection="1">
      <alignment horizontal="center" vertical="center" wrapText="1"/>
      <protection locked="0"/>
    </xf>
    <xf numFmtId="164" fontId="4" fillId="7" borderId="28" xfId="0" applyNumberFormat="1" applyFont="1" applyFill="1" applyBorder="1" applyAlignment="1" applyProtection="1">
      <alignment horizontal="center" vertical="center" wrapText="1"/>
    </xf>
    <xf numFmtId="9" fontId="4" fillId="5" borderId="22" xfId="1" applyFont="1" applyFill="1" applyBorder="1" applyAlignment="1" applyProtection="1">
      <alignment horizontal="center" vertical="center" wrapText="1"/>
      <protection locked="0"/>
    </xf>
    <xf numFmtId="9" fontId="4" fillId="5" borderId="13" xfId="1" applyFont="1" applyFill="1" applyBorder="1" applyAlignment="1" applyProtection="1">
      <alignment horizontal="center" vertical="center" wrapText="1"/>
      <protection locked="0"/>
    </xf>
    <xf numFmtId="9" fontId="4" fillId="0" borderId="28" xfId="0" applyNumberFormat="1" applyFont="1" applyFill="1" applyBorder="1" applyAlignment="1" applyProtection="1">
      <alignment horizontal="center" vertical="center" wrapText="1"/>
    </xf>
    <xf numFmtId="164" fontId="4" fillId="7" borderId="35" xfId="0" applyNumberFormat="1" applyFont="1" applyFill="1" applyBorder="1" applyAlignment="1" applyProtection="1">
      <alignment horizontal="center" vertical="center" wrapText="1"/>
      <protection locked="0"/>
    </xf>
    <xf numFmtId="164" fontId="4" fillId="7" borderId="30" xfId="0" applyNumberFormat="1" applyFont="1" applyFill="1" applyBorder="1" applyAlignment="1" applyProtection="1">
      <alignment horizontal="center" vertical="center" wrapText="1"/>
    </xf>
    <xf numFmtId="164" fontId="4" fillId="5" borderId="15" xfId="0" applyNumberFormat="1" applyFont="1" applyFill="1" applyBorder="1" applyAlignment="1" applyProtection="1">
      <alignment horizontal="center" vertical="center" wrapText="1"/>
    </xf>
    <xf numFmtId="164" fontId="4" fillId="7" borderId="15" xfId="0" applyNumberFormat="1" applyFont="1" applyFill="1" applyBorder="1" applyAlignment="1" applyProtection="1">
      <alignment horizontal="center" vertical="center" wrapText="1"/>
    </xf>
    <xf numFmtId="9" fontId="4" fillId="5" borderId="27" xfId="1" applyFont="1" applyFill="1" applyBorder="1" applyAlignment="1" applyProtection="1">
      <alignment horizontal="center" vertical="center" wrapText="1"/>
      <protection locked="0"/>
    </xf>
    <xf numFmtId="0" fontId="8" fillId="0" borderId="36" xfId="0" applyFont="1" applyBorder="1" applyAlignment="1" applyProtection="1">
      <alignment horizontal="center" vertical="center" wrapText="1"/>
    </xf>
    <xf numFmtId="0" fontId="4" fillId="0" borderId="37" xfId="0" applyFont="1" applyBorder="1" applyAlignment="1" applyProtection="1">
      <alignment horizontal="justify" vertical="center" wrapText="1"/>
    </xf>
    <xf numFmtId="0" fontId="4" fillId="0" borderId="37" xfId="0" applyNumberFormat="1" applyFont="1" applyBorder="1" applyAlignment="1" applyProtection="1">
      <alignment horizontal="center" vertical="center" wrapText="1"/>
    </xf>
    <xf numFmtId="164" fontId="4" fillId="7" borderId="36" xfId="0" applyNumberFormat="1" applyFont="1" applyFill="1" applyBorder="1" applyAlignment="1" applyProtection="1">
      <alignment horizontal="center" vertical="center" wrapText="1"/>
    </xf>
    <xf numFmtId="164" fontId="4" fillId="7" borderId="37" xfId="0" applyNumberFormat="1" applyFont="1" applyFill="1" applyBorder="1" applyAlignment="1" applyProtection="1">
      <alignment horizontal="center" vertical="center" wrapText="1"/>
      <protection locked="0"/>
    </xf>
    <xf numFmtId="9" fontId="4" fillId="7" borderId="37" xfId="1" applyFont="1" applyFill="1" applyBorder="1" applyAlignment="1" applyProtection="1">
      <alignment horizontal="center" vertical="center" wrapText="1"/>
    </xf>
    <xf numFmtId="0" fontId="4" fillId="7" borderId="37" xfId="0" applyFont="1" applyFill="1" applyBorder="1" applyAlignment="1" applyProtection="1">
      <alignment horizontal="justify" vertical="center" wrapText="1"/>
      <protection locked="0"/>
    </xf>
    <xf numFmtId="164" fontId="4" fillId="5" borderId="37" xfId="0" applyNumberFormat="1" applyFont="1" applyFill="1" applyBorder="1" applyAlignment="1" applyProtection="1">
      <alignment horizontal="center" vertical="center" wrapText="1"/>
    </xf>
    <xf numFmtId="164" fontId="4" fillId="5" borderId="37" xfId="0" applyNumberFormat="1" applyFont="1" applyFill="1" applyBorder="1" applyAlignment="1" applyProtection="1">
      <alignment horizontal="center" vertical="center" wrapText="1"/>
      <protection locked="0"/>
    </xf>
    <xf numFmtId="9" fontId="4" fillId="5" borderId="37" xfId="1" applyFont="1" applyFill="1" applyBorder="1" applyAlignment="1" applyProtection="1">
      <alignment horizontal="center" vertical="center" wrapText="1"/>
    </xf>
    <xf numFmtId="0" fontId="4" fillId="5" borderId="37" xfId="0" applyFont="1" applyFill="1" applyBorder="1" applyAlignment="1" applyProtection="1">
      <alignment horizontal="justify" vertical="center" wrapText="1"/>
      <protection locked="0"/>
    </xf>
    <xf numFmtId="164" fontId="4" fillId="7" borderId="37" xfId="0" applyNumberFormat="1" applyFont="1" applyFill="1" applyBorder="1" applyAlignment="1" applyProtection="1">
      <alignment horizontal="center" vertical="center" wrapText="1"/>
    </xf>
    <xf numFmtId="9" fontId="4" fillId="5" borderId="24" xfId="1" applyFont="1" applyFill="1" applyBorder="1" applyAlignment="1" applyProtection="1">
      <alignment horizontal="justify" vertical="center" wrapText="1"/>
      <protection locked="0"/>
    </xf>
    <xf numFmtId="9" fontId="4" fillId="5" borderId="18" xfId="1" applyFont="1" applyFill="1" applyBorder="1" applyAlignment="1" applyProtection="1">
      <alignment horizontal="center" vertical="center" wrapText="1"/>
      <protection locked="0"/>
    </xf>
    <xf numFmtId="0" fontId="4" fillId="5" borderId="38" xfId="0" applyFont="1" applyFill="1" applyBorder="1" applyAlignment="1" applyProtection="1">
      <alignment horizontal="justify" vertical="center" wrapText="1"/>
      <protection locked="0"/>
    </xf>
    <xf numFmtId="0" fontId="4" fillId="0" borderId="28" xfId="0" applyNumberFormat="1" applyFont="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5" borderId="28" xfId="0" applyFont="1" applyFill="1" applyBorder="1" applyAlignment="1" applyProtection="1">
      <alignment horizontal="justify" vertical="center" wrapText="1"/>
    </xf>
    <xf numFmtId="0" fontId="4" fillId="0" borderId="37" xfId="0" applyFont="1" applyFill="1" applyBorder="1" applyAlignment="1" applyProtection="1">
      <alignment horizontal="justify" vertical="center" wrapText="1"/>
    </xf>
    <xf numFmtId="0" fontId="4" fillId="0" borderId="37" xfId="0" applyFont="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4" fillId="4" borderId="14" xfId="0" applyFont="1" applyFill="1" applyBorder="1" applyAlignment="1" applyProtection="1">
      <alignment horizontal="justify" vertical="center" wrapText="1"/>
    </xf>
    <xf numFmtId="0" fontId="4" fillId="8" borderId="1" xfId="0" applyFont="1" applyFill="1" applyBorder="1" applyAlignment="1" applyProtection="1">
      <alignment horizontal="justify" vertical="center" wrapText="1"/>
    </xf>
    <xf numFmtId="0" fontId="4" fillId="8" borderId="3" xfId="0" applyFont="1" applyFill="1" applyBorder="1" applyAlignment="1" applyProtection="1">
      <alignment horizontal="justify" vertical="center" wrapText="1"/>
    </xf>
    <xf numFmtId="0" fontId="4" fillId="9" borderId="3" xfId="0" applyFont="1" applyFill="1" applyBorder="1" applyAlignment="1" applyProtection="1">
      <alignment horizontal="justify" vertical="center" wrapText="1"/>
    </xf>
    <xf numFmtId="0" fontId="9" fillId="6" borderId="5" xfId="0" applyFont="1" applyFill="1" applyBorder="1" applyAlignment="1" applyProtection="1">
      <alignment horizontal="center" vertical="center" wrapText="1"/>
    </xf>
    <xf numFmtId="0" fontId="9" fillId="6" borderId="12" xfId="0" applyFont="1" applyFill="1" applyBorder="1" applyAlignment="1" applyProtection="1">
      <alignment horizontal="center" vertical="center" wrapText="1"/>
    </xf>
    <xf numFmtId="0" fontId="9" fillId="6" borderId="6"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0" fillId="4" borderId="18" xfId="0" applyFill="1" applyBorder="1" applyAlignment="1" applyProtection="1">
      <alignment horizontal="center" vertical="center" wrapText="1"/>
    </xf>
    <xf numFmtId="0" fontId="0" fillId="4" borderId="24" xfId="0" applyFill="1" applyBorder="1" applyAlignment="1" applyProtection="1">
      <alignment horizontal="center" vertical="center" wrapText="1"/>
    </xf>
    <xf numFmtId="0" fontId="0" fillId="4" borderId="19" xfId="0" applyFill="1" applyBorder="1" applyAlignment="1" applyProtection="1">
      <alignment horizontal="center" vertical="center" wrapText="1"/>
    </xf>
    <xf numFmtId="0" fontId="0" fillId="4" borderId="20" xfId="0"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0" fontId="0" fillId="4" borderId="21" xfId="0" applyFill="1" applyBorder="1" applyAlignment="1" applyProtection="1">
      <alignment horizontal="center" vertical="center" wrapText="1"/>
    </xf>
    <xf numFmtId="0" fontId="0" fillId="4" borderId="22" xfId="0" applyFill="1" applyBorder="1" applyAlignment="1" applyProtection="1">
      <alignment horizontal="center" vertical="center" wrapText="1"/>
    </xf>
    <xf numFmtId="0" fontId="0" fillId="4" borderId="25" xfId="0" applyFill="1" applyBorder="1" applyAlignment="1" applyProtection="1">
      <alignment horizontal="center" vertical="center" wrapText="1"/>
    </xf>
    <xf numFmtId="0" fontId="0" fillId="4" borderId="23" xfId="0"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411849</xdr:colOff>
      <xdr:row>1</xdr:row>
      <xdr:rowOff>181213</xdr:rowOff>
    </xdr:from>
    <xdr:to>
      <xdr:col>11</xdr:col>
      <xdr:colOff>529170</xdr:colOff>
      <xdr:row>3</xdr:row>
      <xdr:rowOff>191823</xdr:rowOff>
    </xdr:to>
    <xdr:pic>
      <xdr:nvPicPr>
        <xdr:cNvPr id="3" name="2 Imagen">
          <a:extLst>
            <a:ext uri="{FF2B5EF4-FFF2-40B4-BE49-F238E27FC236}">
              <a16:creationId xmlns:a16="http://schemas.microsoft.com/office/drawing/2014/main" id="{2CFD47EE-91C3-419D-B1F0-B29B85835A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016599" y="424630"/>
          <a:ext cx="1905904" cy="687943"/>
        </a:xfrm>
        <a:prstGeom prst="rect">
          <a:avLst/>
        </a:prstGeom>
        <a:noFill/>
        <a:ln w="9525">
          <a:noFill/>
          <a:miter lim="800000"/>
          <a:headEnd/>
          <a:tailEnd/>
        </a:ln>
      </xdr:spPr>
    </xdr:pic>
    <xdr:clientData/>
  </xdr:twoCellAnchor>
  <xdr:twoCellAnchor editAs="oneCell">
    <xdr:from>
      <xdr:col>4</xdr:col>
      <xdr:colOff>50270</xdr:colOff>
      <xdr:row>1</xdr:row>
      <xdr:rowOff>10582</xdr:rowOff>
    </xdr:from>
    <xdr:to>
      <xdr:col>4</xdr:col>
      <xdr:colOff>1018380</xdr:colOff>
      <xdr:row>3</xdr:row>
      <xdr:rowOff>326229</xdr:rowOff>
    </xdr:to>
    <xdr:pic>
      <xdr:nvPicPr>
        <xdr:cNvPr id="5" name="7 Imagen" descr="D:\Users\aplaneacion3\Documents\Desktop\Boris\Escudo UDFJC.png">
          <a:extLst>
            <a:ext uri="{FF2B5EF4-FFF2-40B4-BE49-F238E27FC236}">
              <a16:creationId xmlns:a16="http://schemas.microsoft.com/office/drawing/2014/main" id="{E65D1245-7E5E-41D2-A223-E1B303DA0DA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5614" y="212988"/>
          <a:ext cx="968110" cy="1006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J519"/>
  <sheetViews>
    <sheetView tabSelected="1" topLeftCell="A226" zoomScale="69" zoomScaleNormal="69" workbookViewId="0">
      <selection activeCell="A291" sqref="A291"/>
    </sheetView>
  </sheetViews>
  <sheetFormatPr baseColWidth="10" defaultColWidth="9.140625" defaultRowHeight="15.75"/>
  <cols>
    <col min="1" max="1" width="17.7109375" style="3" customWidth="1"/>
    <col min="2" max="2" width="4.5703125" style="13" customWidth="1"/>
    <col min="3" max="3" width="19.140625" style="5" hidden="1" customWidth="1"/>
    <col min="4" max="4" width="13.42578125" style="5" hidden="1" customWidth="1"/>
    <col min="5" max="5" width="20.42578125" style="5" customWidth="1"/>
    <col min="6" max="6" width="60" style="5" customWidth="1"/>
    <col min="7" max="7" width="35.85546875" style="5" customWidth="1"/>
    <col min="8" max="8" width="11.85546875" style="5" customWidth="1"/>
    <col min="9" max="9" width="28.7109375" style="5" customWidth="1"/>
    <col min="10" max="10" width="23.85546875" style="5" customWidth="1"/>
    <col min="11" max="11" width="26.85546875" style="5" customWidth="1"/>
    <col min="12" max="12" width="13.5703125" style="5" customWidth="1"/>
    <col min="13" max="13" width="12.28515625" style="5" customWidth="1"/>
    <col min="14" max="14" width="12.85546875" style="5" customWidth="1"/>
    <col min="15" max="15" width="11.140625" style="5" customWidth="1"/>
    <col min="16" max="16" width="50" style="5" customWidth="1"/>
    <col min="17" max="18" width="12.42578125" style="5" customWidth="1"/>
    <col min="19" max="19" width="11.28515625" style="5" customWidth="1"/>
    <col min="20" max="20" width="50" style="5" customWidth="1"/>
    <col min="21" max="23" width="12.42578125" style="5" customWidth="1"/>
    <col min="24" max="24" width="50" style="5" customWidth="1"/>
    <col min="25" max="27" width="12.42578125" style="5" customWidth="1"/>
    <col min="28" max="28" width="50" style="5" customWidth="1"/>
    <col min="29" max="29" width="20.42578125" style="5" customWidth="1"/>
    <col min="30" max="30" width="50" style="5" customWidth="1"/>
    <col min="31" max="62" width="9.140625" style="3"/>
    <col min="63" max="16384" width="9.140625" style="5"/>
  </cols>
  <sheetData>
    <row r="1" spans="1:62" s="14" customFormat="1" ht="18.75" customHeight="1">
      <c r="A1" s="20"/>
      <c r="B1" s="15"/>
    </row>
    <row r="2" spans="1:62" s="14" customFormat="1" ht="27" customHeight="1">
      <c r="B2" s="179"/>
      <c r="C2" s="180"/>
      <c r="D2" s="181"/>
      <c r="E2" s="44"/>
      <c r="F2" s="190" t="s">
        <v>33</v>
      </c>
      <c r="G2" s="191"/>
      <c r="H2" s="191"/>
      <c r="I2" s="191"/>
      <c r="J2" s="192"/>
      <c r="K2" s="189"/>
      <c r="L2" s="189"/>
      <c r="M2" s="21"/>
      <c r="N2" s="21"/>
      <c r="O2" s="188"/>
      <c r="P2" s="188"/>
      <c r="Q2" s="176"/>
      <c r="R2" s="176"/>
      <c r="S2" s="176"/>
      <c r="T2" s="176"/>
    </row>
    <row r="3" spans="1:62" s="14" customFormat="1" ht="27" customHeight="1">
      <c r="B3" s="182"/>
      <c r="C3" s="183"/>
      <c r="D3" s="184"/>
      <c r="E3" s="45"/>
      <c r="F3" s="193" t="s">
        <v>18</v>
      </c>
      <c r="G3" s="194"/>
      <c r="H3" s="194"/>
      <c r="I3" s="194"/>
      <c r="J3" s="195"/>
      <c r="K3" s="189"/>
      <c r="L3" s="189"/>
      <c r="M3" s="22"/>
      <c r="N3" s="22"/>
      <c r="O3" s="188"/>
      <c r="P3" s="188"/>
      <c r="Q3" s="176"/>
      <c r="R3" s="176"/>
      <c r="S3" s="176"/>
      <c r="T3" s="176"/>
    </row>
    <row r="4" spans="1:62" s="14" customFormat="1" ht="27" customHeight="1">
      <c r="B4" s="185"/>
      <c r="C4" s="186"/>
      <c r="D4" s="187"/>
      <c r="E4" s="46"/>
      <c r="F4" s="193" t="s">
        <v>19</v>
      </c>
      <c r="G4" s="194"/>
      <c r="H4" s="194"/>
      <c r="I4" s="194"/>
      <c r="J4" s="195"/>
      <c r="K4" s="189"/>
      <c r="L4" s="189"/>
      <c r="M4" s="22"/>
      <c r="N4" s="22"/>
      <c r="O4" s="188"/>
      <c r="P4" s="188"/>
      <c r="Q4" s="176"/>
      <c r="R4" s="176"/>
      <c r="S4" s="176"/>
      <c r="T4" s="176"/>
    </row>
    <row r="5" spans="1:62" s="14" customFormat="1" ht="16.5" thickBot="1">
      <c r="B5" s="15"/>
    </row>
    <row r="6" spans="1:62" s="14" customFormat="1" ht="24.75" customHeight="1" thickBot="1">
      <c r="B6" s="15"/>
      <c r="M6" s="177" t="s">
        <v>22</v>
      </c>
      <c r="N6" s="178"/>
      <c r="O6" s="178"/>
      <c r="P6" s="178"/>
      <c r="Q6" s="173" t="s">
        <v>23</v>
      </c>
      <c r="R6" s="173"/>
      <c r="S6" s="173"/>
      <c r="T6" s="173"/>
      <c r="U6" s="178" t="s">
        <v>25</v>
      </c>
      <c r="V6" s="178"/>
      <c r="W6" s="178"/>
      <c r="X6" s="178"/>
      <c r="Y6" s="173" t="s">
        <v>26</v>
      </c>
      <c r="Z6" s="174"/>
      <c r="AA6" s="174"/>
      <c r="AB6" s="174"/>
      <c r="AC6" s="174"/>
      <c r="AD6" s="175"/>
    </row>
    <row r="7" spans="1:62" s="16" customFormat="1" ht="52.5" customHeight="1">
      <c r="A7" s="14"/>
      <c r="B7" s="26" t="s">
        <v>0</v>
      </c>
      <c r="C7" s="26" t="s">
        <v>17</v>
      </c>
      <c r="D7" s="26" t="s">
        <v>59</v>
      </c>
      <c r="E7" s="26" t="s">
        <v>665</v>
      </c>
      <c r="F7" s="26" t="s">
        <v>60</v>
      </c>
      <c r="G7" s="26" t="s">
        <v>1</v>
      </c>
      <c r="H7" s="26" t="s">
        <v>4</v>
      </c>
      <c r="I7" s="26" t="s">
        <v>27</v>
      </c>
      <c r="J7" s="26" t="s">
        <v>2</v>
      </c>
      <c r="K7" s="26" t="s">
        <v>3</v>
      </c>
      <c r="L7" s="159" t="s">
        <v>5</v>
      </c>
      <c r="M7" s="47" t="s">
        <v>58</v>
      </c>
      <c r="N7" s="48" t="s">
        <v>24</v>
      </c>
      <c r="O7" s="48" t="s">
        <v>6</v>
      </c>
      <c r="P7" s="48" t="s">
        <v>32</v>
      </c>
      <c r="Q7" s="49" t="s">
        <v>58</v>
      </c>
      <c r="R7" s="49" t="s">
        <v>24</v>
      </c>
      <c r="S7" s="49" t="s">
        <v>6</v>
      </c>
      <c r="T7" s="49" t="s">
        <v>32</v>
      </c>
      <c r="U7" s="48" t="s">
        <v>58</v>
      </c>
      <c r="V7" s="48" t="s">
        <v>24</v>
      </c>
      <c r="W7" s="48" t="s">
        <v>6</v>
      </c>
      <c r="X7" s="48" t="s">
        <v>32</v>
      </c>
      <c r="Y7" s="50" t="s">
        <v>58</v>
      </c>
      <c r="Z7" s="50" t="s">
        <v>24</v>
      </c>
      <c r="AA7" s="50" t="s">
        <v>6</v>
      </c>
      <c r="AB7" s="50" t="s">
        <v>32</v>
      </c>
      <c r="AC7" s="50" t="s">
        <v>29</v>
      </c>
      <c r="AD7" s="50" t="s">
        <v>28</v>
      </c>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row>
    <row r="8" spans="1:62" s="8" customFormat="1" ht="146.25" hidden="1" customHeight="1">
      <c r="A8" s="23"/>
      <c r="B8" s="64">
        <v>1</v>
      </c>
      <c r="C8" s="65" t="s">
        <v>8</v>
      </c>
      <c r="D8" s="65" t="s">
        <v>75</v>
      </c>
      <c r="E8" s="65" t="s">
        <v>41</v>
      </c>
      <c r="F8" s="65" t="s">
        <v>76</v>
      </c>
      <c r="G8" s="65" t="s">
        <v>77</v>
      </c>
      <c r="H8" s="66">
        <v>1</v>
      </c>
      <c r="I8" s="65" t="s">
        <v>722</v>
      </c>
      <c r="J8" s="65" t="s">
        <v>227</v>
      </c>
      <c r="K8" s="65" t="s">
        <v>724</v>
      </c>
      <c r="L8" s="160" t="s">
        <v>14</v>
      </c>
      <c r="M8" s="115">
        <v>0</v>
      </c>
      <c r="N8" s="57"/>
      <c r="O8" s="39">
        <f>IF(OR(EXACT($I8,"Atención de solicitudes (solicitudes resueltas / solicitudes recibidas)"),EXACT($I8,"Cumplimiento (criterios cumplidos / criterios establecidos)")),(N8/M8)*1,(N8/$H8)*1)</f>
        <v>0</v>
      </c>
      <c r="P8" s="40"/>
      <c r="Q8" s="116">
        <f>N8</f>
        <v>0</v>
      </c>
      <c r="R8" s="61"/>
      <c r="S8" s="41">
        <f>IF(OR(EXACT($I8,"Atención de solicitudes (solicitudes resueltas / solicitudes recibidas)"),EXACT($I8,"Cumplimiento (criterios cumplidos / criterios establecidos)")),(Q8/Q8)*1,((Q8+R8)/$H8)*1)</f>
        <v>0</v>
      </c>
      <c r="T8" s="42"/>
      <c r="U8" s="117">
        <f>Q8+R8</f>
        <v>0</v>
      </c>
      <c r="V8" s="57"/>
      <c r="W8" s="39">
        <f>IF(OR(EXACT($I8,"Atención de solicitudes (solicitudes resueltas / solicitudes recibidas)"),EXACT($I8,"Cumplimiento (criterios cumplidos / criterios establecidos)")),(U8/U8)*1,((U8+V8)/$H8)*1)</f>
        <v>0</v>
      </c>
      <c r="X8" s="40"/>
      <c r="Y8" s="116">
        <f>U8+V8</f>
        <v>0</v>
      </c>
      <c r="Z8" s="61"/>
      <c r="AA8" s="41">
        <f>IF(OR(EXACT($I8,"Atención de solicitudes (solicitudes resueltas / solicitudes recibidas)"),EXACT($I8,"Cumplimiento (criterios cumplidos / criterios establecidos)")),(Y8/Y8)*1,((Y8+Z8)/$H8)*1)</f>
        <v>0</v>
      </c>
      <c r="AB8" s="51"/>
      <c r="AC8" s="132"/>
      <c r="AD8" s="7"/>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row>
    <row r="9" spans="1:62" s="8" customFormat="1" ht="47.25" hidden="1">
      <c r="A9" s="6"/>
      <c r="B9" s="67">
        <v>2</v>
      </c>
      <c r="C9" s="68" t="s">
        <v>7</v>
      </c>
      <c r="D9" s="68">
        <v>1</v>
      </c>
      <c r="E9" s="68" t="s">
        <v>41</v>
      </c>
      <c r="F9" s="68" t="s">
        <v>78</v>
      </c>
      <c r="G9" s="69" t="s">
        <v>79</v>
      </c>
      <c r="H9" s="70">
        <v>1</v>
      </c>
      <c r="I9" s="68" t="s">
        <v>723</v>
      </c>
      <c r="J9" s="71" t="s">
        <v>80</v>
      </c>
      <c r="K9" s="68" t="s">
        <v>81</v>
      </c>
      <c r="L9" s="161" t="s">
        <v>13</v>
      </c>
      <c r="M9" s="55"/>
      <c r="N9" s="58"/>
      <c r="O9" s="17" t="e">
        <f t="shared" ref="O9:O71" si="0">IF(OR(EXACT($I9,"Atención de solicitudes (solicitudes resueltas / solicitudes recibidas)"),EXACT($I9,"Cumplimiento (criterios cumplidos / criterios establecidos)")),(N9/M9)*1,(N9/$H9)*1)</f>
        <v>#DIV/0!</v>
      </c>
      <c r="P9" s="9"/>
      <c r="Q9" s="62"/>
      <c r="R9" s="62"/>
      <c r="S9" s="18" t="e">
        <f t="shared" ref="S9:S71" si="1">IF(OR(EXACT($I9,"Atención de solicitudes (solicitudes resueltas / solicitudes recibidas)"),EXACT($I9,"Cumplimiento (criterios cumplidos / criterios establecidos)")),(R9/Q9)*1,(R9/$H9)*1)</f>
        <v>#DIV/0!</v>
      </c>
      <c r="T9" s="10"/>
      <c r="U9" s="58"/>
      <c r="V9" s="58"/>
      <c r="W9" s="17" t="e">
        <f t="shared" ref="W9:W71" si="2">IF(OR(EXACT($I9,"Atención de solicitudes (solicitudes resueltas / solicitudes recibidas)"),EXACT($I9,"Cumplimiento (criterios cumplidos / criterios establecidos)")),(V9/U9)*1,(V9/$H9)*1)</f>
        <v>#DIV/0!</v>
      </c>
      <c r="X9" s="9"/>
      <c r="Y9" s="62"/>
      <c r="Z9" s="62"/>
      <c r="AA9" s="18" t="e">
        <f t="shared" ref="AA9:AA71" si="3">IF(OR(EXACT($I9,"Atención de solicitudes (solicitudes resueltas / solicitudes recibidas)"),EXACT($I9,"Cumplimiento (criterios cumplidos / criterios establecidos)")),(Z9/Y9)*1,(Z9/$H9)*1)</f>
        <v>#DIV/0!</v>
      </c>
      <c r="AB9" s="52"/>
      <c r="AC9" s="19"/>
      <c r="AD9" s="11"/>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row>
    <row r="10" spans="1:62" s="8" customFormat="1" ht="47.25" hidden="1">
      <c r="A10" s="6"/>
      <c r="B10" s="67">
        <v>3</v>
      </c>
      <c r="C10" s="68" t="s">
        <v>7</v>
      </c>
      <c r="D10" s="68">
        <v>2</v>
      </c>
      <c r="E10" s="68" t="s">
        <v>41</v>
      </c>
      <c r="F10" s="68" t="s">
        <v>82</v>
      </c>
      <c r="G10" s="69" t="s">
        <v>83</v>
      </c>
      <c r="H10" s="72">
        <v>1</v>
      </c>
      <c r="I10" s="68" t="s">
        <v>722</v>
      </c>
      <c r="J10" s="68" t="s">
        <v>80</v>
      </c>
      <c r="K10" s="68" t="s">
        <v>84</v>
      </c>
      <c r="L10" s="161" t="s">
        <v>11</v>
      </c>
      <c r="M10" s="118">
        <v>0</v>
      </c>
      <c r="N10" s="58"/>
      <c r="O10" s="17">
        <f>IF(OR(EXACT($I10,"Atención de solicitudes (solicitudes resueltas / solicitudes recibidas)"),EXACT($I10,"Cumplimiento (criterios cumplidos / criterios establecidos)")),(N10/M10)*1,(N10/$H10)*1)</f>
        <v>0</v>
      </c>
      <c r="P10" s="9"/>
      <c r="Q10" s="119">
        <f>N10</f>
        <v>0</v>
      </c>
      <c r="R10" s="62"/>
      <c r="S10" s="18">
        <f>IF(OR(EXACT($I10,"Atención de solicitudes (solicitudes resueltas / solicitudes recibidas)"),EXACT($I10,"Cumplimiento (criterios cumplidos / criterios establecidos)")),(Q10/Q10)*1,((Q10+R10)/$H10)*1)</f>
        <v>0</v>
      </c>
      <c r="T10" s="10"/>
      <c r="U10" s="120">
        <f>Q10+R10</f>
        <v>0</v>
      </c>
      <c r="V10" s="58"/>
      <c r="W10" s="17">
        <f>IF(OR(EXACT($I10,"Atención de solicitudes (solicitudes resueltas / solicitudes recibidas)"),EXACT($I10,"Cumplimiento (criterios cumplidos / criterios establecidos)")),(U10/U10)*1,((U10+V10)/$H10)*1)</f>
        <v>0</v>
      </c>
      <c r="X10" s="9"/>
      <c r="Y10" s="119">
        <f>U10+V10</f>
        <v>0</v>
      </c>
      <c r="Z10" s="62"/>
      <c r="AA10" s="18">
        <f>IF(OR(EXACT($I10,"Atención de solicitudes (solicitudes resueltas / solicitudes recibidas)"),EXACT($I10,"Cumplimiento (criterios cumplidos / criterios establecidos)")),(Y10/Y10)*1,((Y10+Z10)/$H10)*1)</f>
        <v>0</v>
      </c>
      <c r="AB10" s="52"/>
      <c r="AC10" s="121"/>
      <c r="AD10" s="11"/>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row>
    <row r="11" spans="1:62" s="8" customFormat="1" ht="78.75" hidden="1">
      <c r="A11" s="6"/>
      <c r="B11" s="67">
        <v>4</v>
      </c>
      <c r="C11" s="68" t="s">
        <v>7</v>
      </c>
      <c r="D11" s="68">
        <v>3</v>
      </c>
      <c r="E11" s="68" t="s">
        <v>41</v>
      </c>
      <c r="F11" s="68" t="s">
        <v>85</v>
      </c>
      <c r="G11" s="69" t="s">
        <v>86</v>
      </c>
      <c r="H11" s="70">
        <v>1</v>
      </c>
      <c r="I11" s="68" t="s">
        <v>723</v>
      </c>
      <c r="J11" s="68" t="s">
        <v>80</v>
      </c>
      <c r="K11" s="68" t="s">
        <v>84</v>
      </c>
      <c r="L11" s="161" t="s">
        <v>11</v>
      </c>
      <c r="M11" s="55"/>
      <c r="N11" s="58"/>
      <c r="O11" s="17" t="e">
        <f t="shared" si="0"/>
        <v>#DIV/0!</v>
      </c>
      <c r="P11" s="9"/>
      <c r="Q11" s="62"/>
      <c r="R11" s="62"/>
      <c r="S11" s="18" t="e">
        <f t="shared" si="1"/>
        <v>#DIV/0!</v>
      </c>
      <c r="T11" s="10"/>
      <c r="U11" s="58"/>
      <c r="V11" s="58"/>
      <c r="W11" s="17" t="e">
        <f t="shared" si="2"/>
        <v>#DIV/0!</v>
      </c>
      <c r="X11" s="9"/>
      <c r="Y11" s="62"/>
      <c r="Z11" s="62"/>
      <c r="AA11" s="18" t="e">
        <f t="shared" si="3"/>
        <v>#DIV/0!</v>
      </c>
      <c r="AB11" s="52"/>
      <c r="AC11" s="19"/>
      <c r="AD11" s="11"/>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row>
    <row r="12" spans="1:62" s="8" customFormat="1" ht="47.25" hidden="1">
      <c r="A12" s="6"/>
      <c r="B12" s="67">
        <v>5</v>
      </c>
      <c r="C12" s="68" t="s">
        <v>7</v>
      </c>
      <c r="D12" s="68">
        <v>4</v>
      </c>
      <c r="E12" s="68" t="s">
        <v>41</v>
      </c>
      <c r="F12" s="68" t="s">
        <v>666</v>
      </c>
      <c r="G12" s="69" t="s">
        <v>87</v>
      </c>
      <c r="H12" s="72">
        <v>1</v>
      </c>
      <c r="I12" s="68" t="s">
        <v>722</v>
      </c>
      <c r="J12" s="68" t="s">
        <v>80</v>
      </c>
      <c r="K12" s="68" t="s">
        <v>88</v>
      </c>
      <c r="L12" s="161" t="s">
        <v>12</v>
      </c>
      <c r="M12" s="118">
        <v>0</v>
      </c>
      <c r="N12" s="58"/>
      <c r="O12" s="17">
        <f>IF(OR(EXACT($I12,"Atención de solicitudes (solicitudes resueltas / solicitudes recibidas)"),EXACT($I12,"Cumplimiento (criterios cumplidos / criterios establecidos)")),(N12/M12)*1,(N12/$H12)*1)</f>
        <v>0</v>
      </c>
      <c r="P12" s="9"/>
      <c r="Q12" s="119">
        <f>N12</f>
        <v>0</v>
      </c>
      <c r="R12" s="62"/>
      <c r="S12" s="18">
        <f>IF(OR(EXACT($I12,"Atención de solicitudes (solicitudes resueltas / solicitudes recibidas)"),EXACT($I12,"Cumplimiento (criterios cumplidos / criterios establecidos)")),(Q12/Q12)*1,((Q12+R12)/$H12)*1)</f>
        <v>0</v>
      </c>
      <c r="T12" s="10"/>
      <c r="U12" s="120">
        <f>Q12+R12</f>
        <v>0</v>
      </c>
      <c r="V12" s="58"/>
      <c r="W12" s="17">
        <f>IF(OR(EXACT($I12,"Atención de solicitudes (solicitudes resueltas / solicitudes recibidas)"),EXACT($I12,"Cumplimiento (criterios cumplidos / criterios establecidos)")),(U12/U12)*1,((U12+V12)/$H12)*1)</f>
        <v>0</v>
      </c>
      <c r="X12" s="9"/>
      <c r="Y12" s="119">
        <f>U12+V12</f>
        <v>0</v>
      </c>
      <c r="Z12" s="62"/>
      <c r="AA12" s="18">
        <f>IF(OR(EXACT($I12,"Atención de solicitudes (solicitudes resueltas / solicitudes recibidas)"),EXACT($I12,"Cumplimiento (criterios cumplidos / criterios establecidos)")),(Y12/Y12)*1,((Y12+Z12)/$H12)*1)</f>
        <v>0</v>
      </c>
      <c r="AB12" s="52"/>
      <c r="AC12" s="121"/>
      <c r="AD12" s="11"/>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row>
    <row r="13" spans="1:62" s="8" customFormat="1" ht="63" hidden="1">
      <c r="A13" s="6"/>
      <c r="B13" s="67">
        <v>6</v>
      </c>
      <c r="C13" s="68" t="s">
        <v>7</v>
      </c>
      <c r="D13" s="68">
        <v>5</v>
      </c>
      <c r="E13" s="68" t="s">
        <v>41</v>
      </c>
      <c r="F13" s="68" t="s">
        <v>89</v>
      </c>
      <c r="G13" s="69" t="s">
        <v>90</v>
      </c>
      <c r="H13" s="70">
        <v>1</v>
      </c>
      <c r="I13" s="68" t="s">
        <v>723</v>
      </c>
      <c r="J13" s="68" t="s">
        <v>80</v>
      </c>
      <c r="K13" s="68" t="s">
        <v>88</v>
      </c>
      <c r="L13" s="161" t="s">
        <v>11</v>
      </c>
      <c r="M13" s="55"/>
      <c r="N13" s="58"/>
      <c r="O13" s="17" t="e">
        <f t="shared" si="0"/>
        <v>#DIV/0!</v>
      </c>
      <c r="P13" s="9"/>
      <c r="Q13" s="62"/>
      <c r="R13" s="62"/>
      <c r="S13" s="18" t="e">
        <f t="shared" si="1"/>
        <v>#DIV/0!</v>
      </c>
      <c r="T13" s="10"/>
      <c r="U13" s="58"/>
      <c r="V13" s="58"/>
      <c r="W13" s="17" t="e">
        <f t="shared" si="2"/>
        <v>#DIV/0!</v>
      </c>
      <c r="X13" s="9"/>
      <c r="Y13" s="62"/>
      <c r="Z13" s="62"/>
      <c r="AA13" s="18" t="e">
        <f t="shared" si="3"/>
        <v>#DIV/0!</v>
      </c>
      <c r="AB13" s="52"/>
      <c r="AC13" s="19"/>
      <c r="AD13" s="11"/>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row>
    <row r="14" spans="1:62" s="8" customFormat="1" ht="47.25" hidden="1">
      <c r="A14" s="6"/>
      <c r="B14" s="67">
        <v>7</v>
      </c>
      <c r="C14" s="68" t="s">
        <v>7</v>
      </c>
      <c r="D14" s="68" t="s">
        <v>91</v>
      </c>
      <c r="E14" s="68" t="s">
        <v>41</v>
      </c>
      <c r="F14" s="68" t="s">
        <v>92</v>
      </c>
      <c r="G14" s="69" t="s">
        <v>93</v>
      </c>
      <c r="H14" s="72">
        <v>2</v>
      </c>
      <c r="I14" s="68" t="s">
        <v>722</v>
      </c>
      <c r="J14" s="68" t="s">
        <v>80</v>
      </c>
      <c r="K14" s="68" t="s">
        <v>88</v>
      </c>
      <c r="L14" s="161" t="s">
        <v>13</v>
      </c>
      <c r="M14" s="118">
        <v>0</v>
      </c>
      <c r="N14" s="58"/>
      <c r="O14" s="17">
        <f>IF(OR(EXACT($I14,"Atención de solicitudes (solicitudes resueltas / solicitudes recibidas)"),EXACT($I14,"Cumplimiento (criterios cumplidos / criterios establecidos)")),(N14/M14)*1,(N14/$H14)*1)</f>
        <v>0</v>
      </c>
      <c r="P14" s="9"/>
      <c r="Q14" s="119">
        <f>N14</f>
        <v>0</v>
      </c>
      <c r="R14" s="62"/>
      <c r="S14" s="18">
        <f>IF(OR(EXACT($I14,"Atención de solicitudes (solicitudes resueltas / solicitudes recibidas)"),EXACT($I14,"Cumplimiento (criterios cumplidos / criterios establecidos)")),(Q14/Q14)*1,((Q14+R14)/$H14)*1)</f>
        <v>0</v>
      </c>
      <c r="T14" s="10"/>
      <c r="U14" s="120">
        <f>Q14+R14</f>
        <v>0</v>
      </c>
      <c r="V14" s="58"/>
      <c r="W14" s="17">
        <f>IF(OR(EXACT($I14,"Atención de solicitudes (solicitudes resueltas / solicitudes recibidas)"),EXACT($I14,"Cumplimiento (criterios cumplidos / criterios establecidos)")),(U14/U14)*1,((U14+V14)/$H14)*1)</f>
        <v>0</v>
      </c>
      <c r="X14" s="9"/>
      <c r="Y14" s="119">
        <f>U14+V14</f>
        <v>0</v>
      </c>
      <c r="Z14" s="62"/>
      <c r="AA14" s="18">
        <f>IF(OR(EXACT($I14,"Atención de solicitudes (solicitudes resueltas / solicitudes recibidas)"),EXACT($I14,"Cumplimiento (criterios cumplidos / criterios establecidos)")),(Y14/Y14)*1,((Y14+Z14)/$H14)*1)</f>
        <v>0</v>
      </c>
      <c r="AB14" s="52"/>
      <c r="AC14" s="121"/>
      <c r="AD14" s="11"/>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row>
    <row r="15" spans="1:62" s="8" customFormat="1" ht="78.75" hidden="1">
      <c r="A15" s="6"/>
      <c r="B15" s="67">
        <v>8</v>
      </c>
      <c r="C15" s="68" t="s">
        <v>7</v>
      </c>
      <c r="D15" s="68">
        <v>11</v>
      </c>
      <c r="E15" s="68" t="s">
        <v>41</v>
      </c>
      <c r="F15" s="68" t="s">
        <v>94</v>
      </c>
      <c r="G15" s="69" t="s">
        <v>95</v>
      </c>
      <c r="H15" s="70">
        <v>1</v>
      </c>
      <c r="I15" s="68" t="s">
        <v>723</v>
      </c>
      <c r="J15" s="68" t="s">
        <v>80</v>
      </c>
      <c r="K15" s="68" t="s">
        <v>649</v>
      </c>
      <c r="L15" s="161" t="s">
        <v>11</v>
      </c>
      <c r="M15" s="55"/>
      <c r="N15" s="58"/>
      <c r="O15" s="17" t="e">
        <f t="shared" si="0"/>
        <v>#DIV/0!</v>
      </c>
      <c r="P15" s="9"/>
      <c r="Q15" s="62"/>
      <c r="R15" s="62"/>
      <c r="S15" s="18" t="e">
        <f t="shared" si="1"/>
        <v>#DIV/0!</v>
      </c>
      <c r="T15" s="10"/>
      <c r="U15" s="58"/>
      <c r="V15" s="58"/>
      <c r="W15" s="17" t="e">
        <f t="shared" si="2"/>
        <v>#DIV/0!</v>
      </c>
      <c r="X15" s="9"/>
      <c r="Y15" s="62"/>
      <c r="Z15" s="62"/>
      <c r="AA15" s="18" t="e">
        <f t="shared" si="3"/>
        <v>#DIV/0!</v>
      </c>
      <c r="AB15" s="52"/>
      <c r="AC15" s="19"/>
      <c r="AD15" s="11"/>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row>
    <row r="16" spans="1:62" s="8" customFormat="1" ht="47.25" hidden="1">
      <c r="A16" s="6"/>
      <c r="B16" s="67">
        <v>9</v>
      </c>
      <c r="C16" s="68" t="s">
        <v>7</v>
      </c>
      <c r="D16" s="68" t="s">
        <v>96</v>
      </c>
      <c r="E16" s="68" t="s">
        <v>41</v>
      </c>
      <c r="F16" s="68" t="s">
        <v>667</v>
      </c>
      <c r="G16" s="69" t="s">
        <v>97</v>
      </c>
      <c r="H16" s="72">
        <v>1</v>
      </c>
      <c r="I16" s="68" t="s">
        <v>722</v>
      </c>
      <c r="J16" s="68" t="s">
        <v>80</v>
      </c>
      <c r="K16" s="68" t="s">
        <v>88</v>
      </c>
      <c r="L16" s="161" t="s">
        <v>13</v>
      </c>
      <c r="M16" s="118">
        <v>0</v>
      </c>
      <c r="N16" s="58"/>
      <c r="O16" s="17">
        <f>IF(OR(EXACT($I16,"Atención de solicitudes (solicitudes resueltas / solicitudes recibidas)"),EXACT($I16,"Cumplimiento (criterios cumplidos / criterios establecidos)")),(N16/M16)*1,(N16/$H16)*1)</f>
        <v>0</v>
      </c>
      <c r="P16" s="9"/>
      <c r="Q16" s="119">
        <f>N16</f>
        <v>0</v>
      </c>
      <c r="R16" s="62"/>
      <c r="S16" s="18">
        <f>IF(OR(EXACT($I16,"Atención de solicitudes (solicitudes resueltas / solicitudes recibidas)"),EXACT($I16,"Cumplimiento (criterios cumplidos / criterios establecidos)")),(Q16/Q16)*1,((Q16+R16)/$H16)*1)</f>
        <v>0</v>
      </c>
      <c r="T16" s="10"/>
      <c r="U16" s="120">
        <f>Q16+R16</f>
        <v>0</v>
      </c>
      <c r="V16" s="58"/>
      <c r="W16" s="17">
        <f>IF(OR(EXACT($I16,"Atención de solicitudes (solicitudes resueltas / solicitudes recibidas)"),EXACT($I16,"Cumplimiento (criterios cumplidos / criterios establecidos)")),(U16/U16)*1,((U16+V16)/$H16)*1)</f>
        <v>0</v>
      </c>
      <c r="X16" s="9"/>
      <c r="Y16" s="119">
        <f>U16+V16</f>
        <v>0</v>
      </c>
      <c r="Z16" s="62"/>
      <c r="AA16" s="18">
        <f>IF(OR(EXACT($I16,"Atención de solicitudes (solicitudes resueltas / solicitudes recibidas)"),EXACT($I16,"Cumplimiento (criterios cumplidos / criterios establecidos)")),(Y16/Y16)*1,((Y16+Z16)/$H16)*1)</f>
        <v>0</v>
      </c>
      <c r="AB16" s="52"/>
      <c r="AC16" s="121"/>
      <c r="AD16" s="11"/>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row>
    <row r="17" spans="1:62" s="8" customFormat="1" ht="47.25" hidden="1">
      <c r="A17" s="6"/>
      <c r="B17" s="67">
        <v>10</v>
      </c>
      <c r="C17" s="68" t="s">
        <v>7</v>
      </c>
      <c r="D17" s="68">
        <v>20</v>
      </c>
      <c r="E17" s="68" t="s">
        <v>41</v>
      </c>
      <c r="F17" s="68" t="s">
        <v>98</v>
      </c>
      <c r="G17" s="69" t="s">
        <v>99</v>
      </c>
      <c r="H17" s="70">
        <v>1</v>
      </c>
      <c r="I17" s="68" t="s">
        <v>723</v>
      </c>
      <c r="J17" s="68" t="s">
        <v>80</v>
      </c>
      <c r="K17" s="68" t="s">
        <v>88</v>
      </c>
      <c r="L17" s="161" t="s">
        <v>11</v>
      </c>
      <c r="M17" s="55"/>
      <c r="N17" s="58"/>
      <c r="O17" s="17" t="e">
        <f t="shared" si="0"/>
        <v>#DIV/0!</v>
      </c>
      <c r="P17" s="9"/>
      <c r="Q17" s="62"/>
      <c r="R17" s="62"/>
      <c r="S17" s="18" t="e">
        <f t="shared" si="1"/>
        <v>#DIV/0!</v>
      </c>
      <c r="T17" s="10"/>
      <c r="U17" s="58"/>
      <c r="V17" s="58"/>
      <c r="W17" s="17" t="e">
        <f t="shared" si="2"/>
        <v>#DIV/0!</v>
      </c>
      <c r="X17" s="9"/>
      <c r="Y17" s="62"/>
      <c r="Z17" s="62"/>
      <c r="AA17" s="18" t="e">
        <f t="shared" si="3"/>
        <v>#DIV/0!</v>
      </c>
      <c r="AB17" s="52"/>
      <c r="AC17" s="19"/>
      <c r="AD17" s="11"/>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row>
    <row r="18" spans="1:62" s="8" customFormat="1" ht="47.25" hidden="1">
      <c r="A18" s="6"/>
      <c r="B18" s="67">
        <v>11</v>
      </c>
      <c r="C18" s="68" t="s">
        <v>7</v>
      </c>
      <c r="D18" s="68">
        <v>22</v>
      </c>
      <c r="E18" s="68" t="s">
        <v>41</v>
      </c>
      <c r="F18" s="68" t="s">
        <v>100</v>
      </c>
      <c r="G18" s="69" t="s">
        <v>101</v>
      </c>
      <c r="H18" s="70">
        <v>1</v>
      </c>
      <c r="I18" s="68" t="s">
        <v>723</v>
      </c>
      <c r="J18" s="68" t="s">
        <v>80</v>
      </c>
      <c r="K18" s="68" t="s">
        <v>88</v>
      </c>
      <c r="L18" s="161" t="s">
        <v>13</v>
      </c>
      <c r="M18" s="55"/>
      <c r="N18" s="58"/>
      <c r="O18" s="17" t="e">
        <f t="shared" si="0"/>
        <v>#DIV/0!</v>
      </c>
      <c r="P18" s="9"/>
      <c r="Q18" s="62"/>
      <c r="R18" s="62"/>
      <c r="S18" s="18" t="e">
        <f t="shared" si="1"/>
        <v>#DIV/0!</v>
      </c>
      <c r="T18" s="10"/>
      <c r="U18" s="58"/>
      <c r="V18" s="58"/>
      <c r="W18" s="17" t="e">
        <f t="shared" si="2"/>
        <v>#DIV/0!</v>
      </c>
      <c r="X18" s="9"/>
      <c r="Y18" s="62"/>
      <c r="Z18" s="62"/>
      <c r="AA18" s="18" t="e">
        <f t="shared" si="3"/>
        <v>#DIV/0!</v>
      </c>
      <c r="AB18" s="52"/>
      <c r="AC18" s="19"/>
      <c r="AD18" s="11"/>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row>
    <row r="19" spans="1:62" s="8" customFormat="1" ht="47.25" hidden="1">
      <c r="A19" s="6"/>
      <c r="B19" s="67">
        <v>12</v>
      </c>
      <c r="C19" s="68" t="s">
        <v>7</v>
      </c>
      <c r="D19" s="68">
        <v>26</v>
      </c>
      <c r="E19" s="68" t="s">
        <v>41</v>
      </c>
      <c r="F19" s="68" t="s">
        <v>102</v>
      </c>
      <c r="G19" s="69" t="s">
        <v>103</v>
      </c>
      <c r="H19" s="70">
        <v>1</v>
      </c>
      <c r="I19" s="68" t="s">
        <v>723</v>
      </c>
      <c r="J19" s="68" t="s">
        <v>80</v>
      </c>
      <c r="K19" s="68" t="s">
        <v>88</v>
      </c>
      <c r="L19" s="161" t="s">
        <v>13</v>
      </c>
      <c r="M19" s="55"/>
      <c r="N19" s="58"/>
      <c r="O19" s="17" t="e">
        <f t="shared" si="0"/>
        <v>#DIV/0!</v>
      </c>
      <c r="P19" s="9"/>
      <c r="Q19" s="62"/>
      <c r="R19" s="62"/>
      <c r="S19" s="18" t="e">
        <f t="shared" si="1"/>
        <v>#DIV/0!</v>
      </c>
      <c r="T19" s="10"/>
      <c r="U19" s="58"/>
      <c r="V19" s="58"/>
      <c r="W19" s="17" t="e">
        <f t="shared" si="2"/>
        <v>#DIV/0!</v>
      </c>
      <c r="X19" s="9"/>
      <c r="Y19" s="62"/>
      <c r="Z19" s="62"/>
      <c r="AA19" s="18" t="e">
        <f t="shared" si="3"/>
        <v>#DIV/0!</v>
      </c>
      <c r="AB19" s="52"/>
      <c r="AC19" s="19"/>
      <c r="AD19" s="11"/>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row>
    <row r="20" spans="1:62" s="8" customFormat="1" ht="47.25" hidden="1">
      <c r="A20" s="6"/>
      <c r="B20" s="67">
        <v>13</v>
      </c>
      <c r="C20" s="68" t="s">
        <v>7</v>
      </c>
      <c r="D20" s="68">
        <v>27</v>
      </c>
      <c r="E20" s="68" t="s">
        <v>41</v>
      </c>
      <c r="F20" s="68" t="s">
        <v>104</v>
      </c>
      <c r="G20" s="69" t="s">
        <v>105</v>
      </c>
      <c r="H20" s="70">
        <v>1</v>
      </c>
      <c r="I20" s="68" t="s">
        <v>723</v>
      </c>
      <c r="J20" s="68" t="s">
        <v>80</v>
      </c>
      <c r="K20" s="68" t="s">
        <v>88</v>
      </c>
      <c r="L20" s="161" t="s">
        <v>13</v>
      </c>
      <c r="M20" s="55"/>
      <c r="N20" s="58"/>
      <c r="O20" s="17" t="e">
        <f t="shared" si="0"/>
        <v>#DIV/0!</v>
      </c>
      <c r="P20" s="9"/>
      <c r="Q20" s="62"/>
      <c r="R20" s="62"/>
      <c r="S20" s="18" t="e">
        <f t="shared" si="1"/>
        <v>#DIV/0!</v>
      </c>
      <c r="T20" s="10"/>
      <c r="U20" s="58"/>
      <c r="V20" s="58"/>
      <c r="W20" s="17" t="e">
        <f t="shared" si="2"/>
        <v>#DIV/0!</v>
      </c>
      <c r="X20" s="9"/>
      <c r="Y20" s="62"/>
      <c r="Z20" s="62"/>
      <c r="AA20" s="18" t="e">
        <f t="shared" si="3"/>
        <v>#DIV/0!</v>
      </c>
      <c r="AB20" s="52"/>
      <c r="AC20" s="19"/>
      <c r="AD20" s="11"/>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row>
    <row r="21" spans="1:62" s="8" customFormat="1" ht="47.25" hidden="1">
      <c r="A21" s="6"/>
      <c r="B21" s="67">
        <v>14</v>
      </c>
      <c r="C21" s="68" t="s">
        <v>7</v>
      </c>
      <c r="D21" s="68">
        <v>29</v>
      </c>
      <c r="E21" s="68" t="s">
        <v>41</v>
      </c>
      <c r="F21" s="68" t="s">
        <v>668</v>
      </c>
      <c r="G21" s="69" t="s">
        <v>106</v>
      </c>
      <c r="H21" s="70">
        <v>1</v>
      </c>
      <c r="I21" s="68" t="s">
        <v>723</v>
      </c>
      <c r="J21" s="68" t="s">
        <v>80</v>
      </c>
      <c r="K21" s="68" t="s">
        <v>150</v>
      </c>
      <c r="L21" s="161" t="s">
        <v>12</v>
      </c>
      <c r="M21" s="55"/>
      <c r="N21" s="58"/>
      <c r="O21" s="17" t="e">
        <f t="shared" si="0"/>
        <v>#DIV/0!</v>
      </c>
      <c r="P21" s="9"/>
      <c r="Q21" s="62"/>
      <c r="R21" s="62"/>
      <c r="S21" s="18" t="e">
        <f t="shared" si="1"/>
        <v>#DIV/0!</v>
      </c>
      <c r="T21" s="10"/>
      <c r="U21" s="58"/>
      <c r="V21" s="58"/>
      <c r="W21" s="17" t="e">
        <f t="shared" si="2"/>
        <v>#DIV/0!</v>
      </c>
      <c r="X21" s="9"/>
      <c r="Y21" s="62"/>
      <c r="Z21" s="62"/>
      <c r="AA21" s="18" t="e">
        <f t="shared" si="3"/>
        <v>#DIV/0!</v>
      </c>
      <c r="AB21" s="52"/>
      <c r="AC21" s="19"/>
      <c r="AD21" s="11"/>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row>
    <row r="22" spans="1:62" s="8" customFormat="1" ht="94.5" hidden="1">
      <c r="A22" s="6"/>
      <c r="B22" s="67">
        <v>15</v>
      </c>
      <c r="C22" s="68" t="s">
        <v>7</v>
      </c>
      <c r="D22" s="68" t="s">
        <v>107</v>
      </c>
      <c r="E22" s="68" t="s">
        <v>41</v>
      </c>
      <c r="F22" s="68" t="s">
        <v>108</v>
      </c>
      <c r="G22" s="69" t="s">
        <v>109</v>
      </c>
      <c r="H22" s="72">
        <v>1</v>
      </c>
      <c r="I22" s="68" t="s">
        <v>722</v>
      </c>
      <c r="J22" s="68" t="s">
        <v>80</v>
      </c>
      <c r="K22" s="68" t="s">
        <v>650</v>
      </c>
      <c r="L22" s="161" t="s">
        <v>13</v>
      </c>
      <c r="M22" s="118">
        <v>0</v>
      </c>
      <c r="N22" s="58"/>
      <c r="O22" s="17">
        <f>IF(OR(EXACT($I22,"Atención de solicitudes (solicitudes resueltas / solicitudes recibidas)"),EXACT($I22,"Cumplimiento (criterios cumplidos / criterios establecidos)")),(N22/M22)*1,(N22/$H22)*1)</f>
        <v>0</v>
      </c>
      <c r="P22" s="9"/>
      <c r="Q22" s="119">
        <f>N22</f>
        <v>0</v>
      </c>
      <c r="R22" s="62"/>
      <c r="S22" s="18">
        <f>IF(OR(EXACT($I22,"Atención de solicitudes (solicitudes resueltas / solicitudes recibidas)"),EXACT($I22,"Cumplimiento (criterios cumplidos / criterios establecidos)")),(Q22/Q22)*1,((Q22+R22)/$H22)*1)</f>
        <v>0</v>
      </c>
      <c r="T22" s="10"/>
      <c r="U22" s="120">
        <f>Q22+R22</f>
        <v>0</v>
      </c>
      <c r="V22" s="58"/>
      <c r="W22" s="17">
        <f>IF(OR(EXACT($I22,"Atención de solicitudes (solicitudes resueltas / solicitudes recibidas)"),EXACT($I22,"Cumplimiento (criterios cumplidos / criterios establecidos)")),(U22/U22)*1,((U22+V22)/$H22)*1)</f>
        <v>0</v>
      </c>
      <c r="X22" s="9"/>
      <c r="Y22" s="119">
        <f>U22+V22</f>
        <v>0</v>
      </c>
      <c r="Z22" s="62"/>
      <c r="AA22" s="18">
        <f>IF(OR(EXACT($I22,"Atención de solicitudes (solicitudes resueltas / solicitudes recibidas)"),EXACT($I22,"Cumplimiento (criterios cumplidos / criterios establecidos)")),(Y22/Y22)*1,((Y22+Z22)/$H22)*1)</f>
        <v>0</v>
      </c>
      <c r="AB22" s="52"/>
      <c r="AC22" s="121"/>
      <c r="AD22" s="11"/>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row>
    <row r="23" spans="1:62" s="8" customFormat="1" ht="47.25" hidden="1">
      <c r="A23" s="6"/>
      <c r="B23" s="67">
        <v>16</v>
      </c>
      <c r="C23" s="68" t="s">
        <v>7</v>
      </c>
      <c r="D23" s="68" t="s">
        <v>110</v>
      </c>
      <c r="E23" s="68" t="s">
        <v>41</v>
      </c>
      <c r="F23" s="68" t="s">
        <v>111</v>
      </c>
      <c r="G23" s="69" t="s">
        <v>112</v>
      </c>
      <c r="H23" s="72">
        <v>1</v>
      </c>
      <c r="I23" s="68" t="s">
        <v>722</v>
      </c>
      <c r="J23" s="68" t="s">
        <v>80</v>
      </c>
      <c r="K23" s="68" t="s">
        <v>88</v>
      </c>
      <c r="L23" s="161" t="s">
        <v>14</v>
      </c>
      <c r="M23" s="118">
        <v>0</v>
      </c>
      <c r="N23" s="58"/>
      <c r="O23" s="17">
        <f>IF(OR(EXACT($I23,"Atención de solicitudes (solicitudes resueltas / solicitudes recibidas)"),EXACT($I23,"Cumplimiento (criterios cumplidos / criterios establecidos)")),(N23/M23)*1,(N23/$H23)*1)</f>
        <v>0</v>
      </c>
      <c r="P23" s="9"/>
      <c r="Q23" s="119">
        <f>N23</f>
        <v>0</v>
      </c>
      <c r="R23" s="62"/>
      <c r="S23" s="18">
        <f>IF(OR(EXACT($I23,"Atención de solicitudes (solicitudes resueltas / solicitudes recibidas)"),EXACT($I23,"Cumplimiento (criterios cumplidos / criterios establecidos)")),(Q23/Q23)*1,((Q23+R23)/$H23)*1)</f>
        <v>0</v>
      </c>
      <c r="T23" s="10"/>
      <c r="U23" s="120">
        <f>Q23+R23</f>
        <v>0</v>
      </c>
      <c r="V23" s="58"/>
      <c r="W23" s="17">
        <f>IF(OR(EXACT($I23,"Atención de solicitudes (solicitudes resueltas / solicitudes recibidas)"),EXACT($I23,"Cumplimiento (criterios cumplidos / criterios establecidos)")),(U23/U23)*1,((U23+V23)/$H23)*1)</f>
        <v>0</v>
      </c>
      <c r="X23" s="9"/>
      <c r="Y23" s="119">
        <f>U23+V23</f>
        <v>0</v>
      </c>
      <c r="Z23" s="62"/>
      <c r="AA23" s="18">
        <f>IF(OR(EXACT($I23,"Atención de solicitudes (solicitudes resueltas / solicitudes recibidas)"),EXACT($I23,"Cumplimiento (criterios cumplidos / criterios establecidos)")),(Y23/Y23)*1,((Y23+Z23)/$H23)*1)</f>
        <v>0</v>
      </c>
      <c r="AB23" s="52"/>
      <c r="AC23" s="121"/>
      <c r="AD23" s="11"/>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row>
    <row r="24" spans="1:62" s="8" customFormat="1" ht="78.75" hidden="1">
      <c r="A24" s="6"/>
      <c r="B24" s="67">
        <v>17</v>
      </c>
      <c r="C24" s="68" t="s">
        <v>7</v>
      </c>
      <c r="D24" s="68" t="s">
        <v>113</v>
      </c>
      <c r="E24" s="68" t="s">
        <v>41</v>
      </c>
      <c r="F24" s="68" t="s">
        <v>669</v>
      </c>
      <c r="G24" s="69" t="s">
        <v>114</v>
      </c>
      <c r="H24" s="72">
        <v>1</v>
      </c>
      <c r="I24" s="68" t="s">
        <v>722</v>
      </c>
      <c r="J24" s="68" t="s">
        <v>80</v>
      </c>
      <c r="K24" s="68" t="s">
        <v>651</v>
      </c>
      <c r="L24" s="161" t="s">
        <v>10</v>
      </c>
      <c r="M24" s="118">
        <v>0</v>
      </c>
      <c r="N24" s="58"/>
      <c r="O24" s="17">
        <f>IF(OR(EXACT($I24,"Atención de solicitudes (solicitudes resueltas / solicitudes recibidas)"),EXACT($I24,"Cumplimiento (criterios cumplidos / criterios establecidos)")),(N24/M24)*1,(N24/$H24)*1)</f>
        <v>0</v>
      </c>
      <c r="P24" s="9"/>
      <c r="Q24" s="119">
        <f>N24</f>
        <v>0</v>
      </c>
      <c r="R24" s="62"/>
      <c r="S24" s="18">
        <f>IF(OR(EXACT($I24,"Atención de solicitudes (solicitudes resueltas / solicitudes recibidas)"),EXACT($I24,"Cumplimiento (criterios cumplidos / criterios establecidos)")),(Q24/Q24)*1,((Q24+R24)/$H24)*1)</f>
        <v>0</v>
      </c>
      <c r="T24" s="10"/>
      <c r="U24" s="120">
        <f>Q24+R24</f>
        <v>0</v>
      </c>
      <c r="V24" s="58"/>
      <c r="W24" s="17">
        <f>IF(OR(EXACT($I24,"Atención de solicitudes (solicitudes resueltas / solicitudes recibidas)"),EXACT($I24,"Cumplimiento (criterios cumplidos / criterios establecidos)")),(U24/U24)*1,((U24+V24)/$H24)*1)</f>
        <v>0</v>
      </c>
      <c r="X24" s="9"/>
      <c r="Y24" s="119">
        <f>U24+V24</f>
        <v>0</v>
      </c>
      <c r="Z24" s="62"/>
      <c r="AA24" s="18">
        <f>IF(OR(EXACT($I24,"Atención de solicitudes (solicitudes resueltas / solicitudes recibidas)"),EXACT($I24,"Cumplimiento (criterios cumplidos / criterios establecidos)")),(Y24/Y24)*1,((Y24+Z24)/$H24)*1)</f>
        <v>0</v>
      </c>
      <c r="AB24" s="52"/>
      <c r="AC24" s="121"/>
      <c r="AD24" s="11"/>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row>
    <row r="25" spans="1:62" s="8" customFormat="1" ht="182.25" hidden="1" customHeight="1">
      <c r="A25" s="6"/>
      <c r="B25" s="67">
        <v>18</v>
      </c>
      <c r="C25" s="68" t="s">
        <v>7</v>
      </c>
      <c r="D25" s="68">
        <v>45</v>
      </c>
      <c r="E25" s="68" t="s">
        <v>41</v>
      </c>
      <c r="F25" s="68" t="s">
        <v>115</v>
      </c>
      <c r="G25" s="69" t="s">
        <v>116</v>
      </c>
      <c r="H25" s="72">
        <v>1</v>
      </c>
      <c r="I25" s="68" t="s">
        <v>722</v>
      </c>
      <c r="J25" s="68" t="s">
        <v>80</v>
      </c>
      <c r="K25" s="68" t="s">
        <v>652</v>
      </c>
      <c r="L25" s="161" t="s">
        <v>12</v>
      </c>
      <c r="M25" s="118">
        <v>0</v>
      </c>
      <c r="N25" s="58"/>
      <c r="O25" s="17">
        <f>IF(OR(EXACT($I25,"Atención de solicitudes (solicitudes resueltas / solicitudes recibidas)"),EXACT($I25,"Cumplimiento (criterios cumplidos / criterios establecidos)")),(N25/M25)*1,(N25/$H25)*1)</f>
        <v>0</v>
      </c>
      <c r="P25" s="9"/>
      <c r="Q25" s="119">
        <f>N25</f>
        <v>0</v>
      </c>
      <c r="R25" s="62"/>
      <c r="S25" s="18">
        <f>IF(OR(EXACT($I25,"Atención de solicitudes (solicitudes resueltas / solicitudes recibidas)"),EXACT($I25,"Cumplimiento (criterios cumplidos / criterios establecidos)")),(Q25/Q25)*1,((Q25+R25)/$H25)*1)</f>
        <v>0</v>
      </c>
      <c r="T25" s="10"/>
      <c r="U25" s="120">
        <f>Q25+R25</f>
        <v>0</v>
      </c>
      <c r="V25" s="58"/>
      <c r="W25" s="17">
        <f>IF(OR(EXACT($I25,"Atención de solicitudes (solicitudes resueltas / solicitudes recibidas)"),EXACT($I25,"Cumplimiento (criterios cumplidos / criterios establecidos)")),(U25/U25)*1,((U25+V25)/$H25)*1)</f>
        <v>0</v>
      </c>
      <c r="X25" s="9"/>
      <c r="Y25" s="119">
        <f>U25+V25</f>
        <v>0</v>
      </c>
      <c r="Z25" s="62"/>
      <c r="AA25" s="18">
        <f>IF(OR(EXACT($I25,"Atención de solicitudes (solicitudes resueltas / solicitudes recibidas)"),EXACT($I25,"Cumplimiento (criterios cumplidos / criterios establecidos)")),(Y25/Y25)*1,((Y25+Z25)/$H25)*1)</f>
        <v>0</v>
      </c>
      <c r="AB25" s="52"/>
      <c r="AC25" s="121"/>
      <c r="AD25" s="11"/>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row>
    <row r="26" spans="1:62" s="8" customFormat="1" ht="48" hidden="1" thickBot="1">
      <c r="A26" s="6"/>
      <c r="B26" s="73">
        <v>19</v>
      </c>
      <c r="C26" s="74" t="s">
        <v>7</v>
      </c>
      <c r="D26" s="74">
        <v>59</v>
      </c>
      <c r="E26" s="74" t="s">
        <v>41</v>
      </c>
      <c r="F26" s="74" t="s">
        <v>670</v>
      </c>
      <c r="G26" s="75" t="s">
        <v>117</v>
      </c>
      <c r="H26" s="76">
        <v>1</v>
      </c>
      <c r="I26" s="74" t="s">
        <v>723</v>
      </c>
      <c r="J26" s="74" t="s">
        <v>80</v>
      </c>
      <c r="K26" s="74" t="s">
        <v>88</v>
      </c>
      <c r="L26" s="162" t="s">
        <v>13</v>
      </c>
      <c r="M26" s="59"/>
      <c r="N26" s="60"/>
      <c r="O26" s="27" t="e">
        <f t="shared" si="0"/>
        <v>#DIV/0!</v>
      </c>
      <c r="P26" s="28"/>
      <c r="Q26" s="63"/>
      <c r="R26" s="63"/>
      <c r="S26" s="29" t="e">
        <f t="shared" si="1"/>
        <v>#DIV/0!</v>
      </c>
      <c r="T26" s="30"/>
      <c r="U26" s="60"/>
      <c r="V26" s="60"/>
      <c r="W26" s="27" t="e">
        <f t="shared" si="2"/>
        <v>#DIV/0!</v>
      </c>
      <c r="X26" s="28"/>
      <c r="Y26" s="63"/>
      <c r="Z26" s="63"/>
      <c r="AA26" s="29" t="e">
        <f t="shared" si="3"/>
        <v>#DIV/0!</v>
      </c>
      <c r="AB26" s="53"/>
      <c r="AC26" s="31"/>
      <c r="AD26" s="32"/>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row>
    <row r="27" spans="1:62" s="8" customFormat="1" ht="47.25" hidden="1">
      <c r="A27" s="6"/>
      <c r="B27" s="64">
        <v>20</v>
      </c>
      <c r="C27" s="65" t="s">
        <v>7</v>
      </c>
      <c r="D27" s="65">
        <v>3</v>
      </c>
      <c r="E27" s="65" t="s">
        <v>42</v>
      </c>
      <c r="F27" s="65" t="s">
        <v>118</v>
      </c>
      <c r="G27" s="77" t="s">
        <v>119</v>
      </c>
      <c r="H27" s="78">
        <v>1</v>
      </c>
      <c r="I27" s="65" t="s">
        <v>722</v>
      </c>
      <c r="J27" s="65" t="s">
        <v>80</v>
      </c>
      <c r="K27" s="65" t="s">
        <v>120</v>
      </c>
      <c r="L27" s="160" t="s">
        <v>14</v>
      </c>
      <c r="M27" s="115">
        <v>0</v>
      </c>
      <c r="N27" s="57"/>
      <c r="O27" s="39">
        <f t="shared" ref="O27:O33" si="4">IF(OR(EXACT($I27,"Atención de solicitudes (solicitudes resueltas / solicitudes recibidas)"),EXACT($I27,"Cumplimiento (criterios cumplidos / criterios establecidos)")),(N27/M27)*1,(N27/$H27)*1)</f>
        <v>0</v>
      </c>
      <c r="P27" s="40"/>
      <c r="Q27" s="116">
        <f t="shared" ref="Q27:Q33" si="5">N27</f>
        <v>0</v>
      </c>
      <c r="R27" s="61"/>
      <c r="S27" s="41">
        <f t="shared" ref="S27:S33" si="6">IF(OR(EXACT($I27,"Atención de solicitudes (solicitudes resueltas / solicitudes recibidas)"),EXACT($I27,"Cumplimiento (criterios cumplidos / criterios establecidos)")),(Q27/Q27)*1,((Q27+R27)/$H27)*1)</f>
        <v>0</v>
      </c>
      <c r="T27" s="42"/>
      <c r="U27" s="117">
        <f t="shared" ref="U27:U33" si="7">Q27+R27</f>
        <v>0</v>
      </c>
      <c r="V27" s="57"/>
      <c r="W27" s="39">
        <f t="shared" ref="W27:W33" si="8">IF(OR(EXACT($I27,"Atención de solicitudes (solicitudes resueltas / solicitudes recibidas)"),EXACT($I27,"Cumplimiento (criterios cumplidos / criterios establecidos)")),(U27/U27)*1,((U27+V27)/$H27)*1)</f>
        <v>0</v>
      </c>
      <c r="X27" s="40"/>
      <c r="Y27" s="116">
        <f t="shared" ref="Y27:Y33" si="9">U27+V27</f>
        <v>0</v>
      </c>
      <c r="Z27" s="61"/>
      <c r="AA27" s="41">
        <f t="shared" ref="AA27:AA33" si="10">IF(OR(EXACT($I27,"Atención de solicitudes (solicitudes resueltas / solicitudes recibidas)"),EXACT($I27,"Cumplimiento (criterios cumplidos / criterios establecidos)")),(Y27/Y27)*1,((Y27+Z27)/$H27)*1)</f>
        <v>0</v>
      </c>
      <c r="AB27" s="51"/>
      <c r="AC27" s="132"/>
      <c r="AD27" s="7"/>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row>
    <row r="28" spans="1:62" s="8" customFormat="1" ht="47.25" hidden="1">
      <c r="A28" s="6"/>
      <c r="B28" s="67">
        <v>21</v>
      </c>
      <c r="C28" s="68" t="s">
        <v>7</v>
      </c>
      <c r="D28" s="68">
        <v>4</v>
      </c>
      <c r="E28" s="68" t="s">
        <v>42</v>
      </c>
      <c r="F28" s="68" t="s">
        <v>121</v>
      </c>
      <c r="G28" s="69" t="s">
        <v>122</v>
      </c>
      <c r="H28" s="72">
        <v>1</v>
      </c>
      <c r="I28" s="68" t="s">
        <v>722</v>
      </c>
      <c r="J28" s="68" t="s">
        <v>80</v>
      </c>
      <c r="K28" s="68" t="s">
        <v>120</v>
      </c>
      <c r="L28" s="161" t="s">
        <v>12</v>
      </c>
      <c r="M28" s="118">
        <v>0</v>
      </c>
      <c r="N28" s="58"/>
      <c r="O28" s="17">
        <f t="shared" si="4"/>
        <v>0</v>
      </c>
      <c r="P28" s="9"/>
      <c r="Q28" s="119">
        <f t="shared" si="5"/>
        <v>0</v>
      </c>
      <c r="R28" s="62"/>
      <c r="S28" s="18">
        <f t="shared" si="6"/>
        <v>0</v>
      </c>
      <c r="T28" s="10"/>
      <c r="U28" s="120">
        <f t="shared" si="7"/>
        <v>0</v>
      </c>
      <c r="V28" s="58"/>
      <c r="W28" s="17">
        <f t="shared" si="8"/>
        <v>0</v>
      </c>
      <c r="X28" s="9"/>
      <c r="Y28" s="119">
        <f t="shared" si="9"/>
        <v>0</v>
      </c>
      <c r="Z28" s="62"/>
      <c r="AA28" s="18">
        <f t="shared" si="10"/>
        <v>0</v>
      </c>
      <c r="AB28" s="52"/>
      <c r="AC28" s="121"/>
      <c r="AD28" s="11"/>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row>
    <row r="29" spans="1:62" s="8" customFormat="1" ht="47.25" hidden="1">
      <c r="A29" s="6"/>
      <c r="B29" s="67">
        <v>22</v>
      </c>
      <c r="C29" s="68" t="s">
        <v>7</v>
      </c>
      <c r="D29" s="68">
        <v>5</v>
      </c>
      <c r="E29" s="68" t="s">
        <v>42</v>
      </c>
      <c r="F29" s="68" t="s">
        <v>671</v>
      </c>
      <c r="G29" s="69" t="s">
        <v>123</v>
      </c>
      <c r="H29" s="72">
        <v>1</v>
      </c>
      <c r="I29" s="68" t="s">
        <v>722</v>
      </c>
      <c r="J29" s="68" t="s">
        <v>80</v>
      </c>
      <c r="K29" s="68" t="s">
        <v>120</v>
      </c>
      <c r="L29" s="161" t="s">
        <v>12</v>
      </c>
      <c r="M29" s="118">
        <v>0</v>
      </c>
      <c r="N29" s="58"/>
      <c r="O29" s="17">
        <f t="shared" si="4"/>
        <v>0</v>
      </c>
      <c r="P29" s="9"/>
      <c r="Q29" s="119">
        <f t="shared" si="5"/>
        <v>0</v>
      </c>
      <c r="R29" s="62"/>
      <c r="S29" s="18">
        <f t="shared" si="6"/>
        <v>0</v>
      </c>
      <c r="T29" s="10"/>
      <c r="U29" s="120">
        <f t="shared" si="7"/>
        <v>0</v>
      </c>
      <c r="V29" s="58"/>
      <c r="W29" s="17">
        <f t="shared" si="8"/>
        <v>0</v>
      </c>
      <c r="X29" s="9"/>
      <c r="Y29" s="119">
        <f t="shared" si="9"/>
        <v>0</v>
      </c>
      <c r="Z29" s="62"/>
      <c r="AA29" s="18">
        <f t="shared" si="10"/>
        <v>0</v>
      </c>
      <c r="AB29" s="52"/>
      <c r="AC29" s="121"/>
      <c r="AD29" s="11"/>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row>
    <row r="30" spans="1:62" s="8" customFormat="1" ht="78.75" hidden="1">
      <c r="A30" s="6"/>
      <c r="B30" s="67">
        <v>23</v>
      </c>
      <c r="C30" s="68" t="s">
        <v>7</v>
      </c>
      <c r="D30" s="68" t="s">
        <v>124</v>
      </c>
      <c r="E30" s="68" t="s">
        <v>42</v>
      </c>
      <c r="F30" s="68" t="s">
        <v>125</v>
      </c>
      <c r="G30" s="69" t="s">
        <v>126</v>
      </c>
      <c r="H30" s="72">
        <v>1</v>
      </c>
      <c r="I30" s="68" t="s">
        <v>722</v>
      </c>
      <c r="J30" s="68" t="s">
        <v>80</v>
      </c>
      <c r="K30" s="68" t="s">
        <v>120</v>
      </c>
      <c r="L30" s="161" t="s">
        <v>13</v>
      </c>
      <c r="M30" s="118">
        <v>0</v>
      </c>
      <c r="N30" s="58"/>
      <c r="O30" s="17">
        <f t="shared" si="4"/>
        <v>0</v>
      </c>
      <c r="P30" s="9"/>
      <c r="Q30" s="119">
        <f t="shared" si="5"/>
        <v>0</v>
      </c>
      <c r="R30" s="62"/>
      <c r="S30" s="18">
        <f t="shared" si="6"/>
        <v>0</v>
      </c>
      <c r="T30" s="10"/>
      <c r="U30" s="120">
        <f t="shared" si="7"/>
        <v>0</v>
      </c>
      <c r="V30" s="58"/>
      <c r="W30" s="17">
        <f t="shared" si="8"/>
        <v>0</v>
      </c>
      <c r="X30" s="9"/>
      <c r="Y30" s="119">
        <f t="shared" si="9"/>
        <v>0</v>
      </c>
      <c r="Z30" s="62"/>
      <c r="AA30" s="18">
        <f t="shared" si="10"/>
        <v>0</v>
      </c>
      <c r="AB30" s="52"/>
      <c r="AC30" s="121"/>
      <c r="AD30" s="11"/>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row>
    <row r="31" spans="1:62" s="8" customFormat="1" ht="47.25" hidden="1">
      <c r="A31" s="6"/>
      <c r="B31" s="67">
        <v>24</v>
      </c>
      <c r="C31" s="68" t="s">
        <v>7</v>
      </c>
      <c r="D31" s="68">
        <v>7</v>
      </c>
      <c r="E31" s="68" t="s">
        <v>42</v>
      </c>
      <c r="F31" s="68" t="s">
        <v>127</v>
      </c>
      <c r="G31" s="69" t="s">
        <v>128</v>
      </c>
      <c r="H31" s="72">
        <v>1</v>
      </c>
      <c r="I31" s="68" t="s">
        <v>722</v>
      </c>
      <c r="J31" s="68" t="s">
        <v>80</v>
      </c>
      <c r="K31" s="68" t="s">
        <v>120</v>
      </c>
      <c r="L31" s="161" t="s">
        <v>12</v>
      </c>
      <c r="M31" s="118">
        <v>0</v>
      </c>
      <c r="N31" s="58"/>
      <c r="O31" s="17">
        <f t="shared" si="4"/>
        <v>0</v>
      </c>
      <c r="P31" s="9"/>
      <c r="Q31" s="119">
        <f t="shared" si="5"/>
        <v>0</v>
      </c>
      <c r="R31" s="62"/>
      <c r="S31" s="18">
        <f t="shared" si="6"/>
        <v>0</v>
      </c>
      <c r="T31" s="10"/>
      <c r="U31" s="120">
        <f t="shared" si="7"/>
        <v>0</v>
      </c>
      <c r="V31" s="58"/>
      <c r="W31" s="17">
        <f t="shared" si="8"/>
        <v>0</v>
      </c>
      <c r="X31" s="9"/>
      <c r="Y31" s="119">
        <f t="shared" si="9"/>
        <v>0</v>
      </c>
      <c r="Z31" s="62"/>
      <c r="AA31" s="18">
        <f t="shared" si="10"/>
        <v>0</v>
      </c>
      <c r="AB31" s="52"/>
      <c r="AC31" s="121"/>
      <c r="AD31" s="11"/>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row>
    <row r="32" spans="1:62" s="8" customFormat="1" ht="47.25" hidden="1">
      <c r="A32" s="6"/>
      <c r="B32" s="67">
        <v>25</v>
      </c>
      <c r="C32" s="68" t="s">
        <v>7</v>
      </c>
      <c r="D32" s="68">
        <v>9</v>
      </c>
      <c r="E32" s="68" t="s">
        <v>42</v>
      </c>
      <c r="F32" s="68" t="s">
        <v>129</v>
      </c>
      <c r="G32" s="69" t="s">
        <v>130</v>
      </c>
      <c r="H32" s="72">
        <v>1</v>
      </c>
      <c r="I32" s="68" t="s">
        <v>722</v>
      </c>
      <c r="J32" s="68" t="s">
        <v>80</v>
      </c>
      <c r="K32" s="68" t="s">
        <v>88</v>
      </c>
      <c r="L32" s="161" t="s">
        <v>10</v>
      </c>
      <c r="M32" s="118">
        <v>0</v>
      </c>
      <c r="N32" s="58"/>
      <c r="O32" s="17">
        <f t="shared" si="4"/>
        <v>0</v>
      </c>
      <c r="P32" s="9"/>
      <c r="Q32" s="119">
        <f t="shared" si="5"/>
        <v>0</v>
      </c>
      <c r="R32" s="62"/>
      <c r="S32" s="18">
        <f t="shared" si="6"/>
        <v>0</v>
      </c>
      <c r="T32" s="10"/>
      <c r="U32" s="120">
        <f t="shared" si="7"/>
        <v>0</v>
      </c>
      <c r="V32" s="58"/>
      <c r="W32" s="17">
        <f t="shared" si="8"/>
        <v>0</v>
      </c>
      <c r="X32" s="9"/>
      <c r="Y32" s="119">
        <f t="shared" si="9"/>
        <v>0</v>
      </c>
      <c r="Z32" s="62"/>
      <c r="AA32" s="18">
        <f t="shared" si="10"/>
        <v>0</v>
      </c>
      <c r="AB32" s="52"/>
      <c r="AC32" s="121"/>
      <c r="AD32" s="11"/>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row>
    <row r="33" spans="1:62" s="8" customFormat="1" ht="47.25" hidden="1">
      <c r="A33" s="6"/>
      <c r="B33" s="67">
        <v>26</v>
      </c>
      <c r="C33" s="68" t="s">
        <v>7</v>
      </c>
      <c r="D33" s="68" t="s">
        <v>131</v>
      </c>
      <c r="E33" s="68" t="s">
        <v>42</v>
      </c>
      <c r="F33" s="68" t="s">
        <v>132</v>
      </c>
      <c r="G33" s="69" t="s">
        <v>133</v>
      </c>
      <c r="H33" s="72">
        <v>1</v>
      </c>
      <c r="I33" s="68" t="s">
        <v>722</v>
      </c>
      <c r="J33" s="68" t="s">
        <v>80</v>
      </c>
      <c r="K33" s="68" t="s">
        <v>120</v>
      </c>
      <c r="L33" s="161" t="s">
        <v>10</v>
      </c>
      <c r="M33" s="118">
        <v>0</v>
      </c>
      <c r="N33" s="58"/>
      <c r="O33" s="17">
        <f t="shared" si="4"/>
        <v>0</v>
      </c>
      <c r="P33" s="9"/>
      <c r="Q33" s="119">
        <f t="shared" si="5"/>
        <v>0</v>
      </c>
      <c r="R33" s="62"/>
      <c r="S33" s="18">
        <f t="shared" si="6"/>
        <v>0</v>
      </c>
      <c r="T33" s="10"/>
      <c r="U33" s="120">
        <f t="shared" si="7"/>
        <v>0</v>
      </c>
      <c r="V33" s="58"/>
      <c r="W33" s="17">
        <f t="shared" si="8"/>
        <v>0</v>
      </c>
      <c r="X33" s="9"/>
      <c r="Y33" s="119">
        <f t="shared" si="9"/>
        <v>0</v>
      </c>
      <c r="Z33" s="62"/>
      <c r="AA33" s="18">
        <f t="shared" si="10"/>
        <v>0</v>
      </c>
      <c r="AB33" s="52"/>
      <c r="AC33" s="121"/>
      <c r="AD33" s="11"/>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row>
    <row r="34" spans="1:62" s="8" customFormat="1" ht="47.25" hidden="1">
      <c r="A34" s="6"/>
      <c r="B34" s="67">
        <v>27</v>
      </c>
      <c r="C34" s="68" t="s">
        <v>7</v>
      </c>
      <c r="D34" s="68" t="s">
        <v>134</v>
      </c>
      <c r="E34" s="68" t="s">
        <v>42</v>
      </c>
      <c r="F34" s="68" t="s">
        <v>135</v>
      </c>
      <c r="G34" s="69" t="s">
        <v>136</v>
      </c>
      <c r="H34" s="70">
        <v>1</v>
      </c>
      <c r="I34" s="68" t="s">
        <v>723</v>
      </c>
      <c r="J34" s="68" t="s">
        <v>80</v>
      </c>
      <c r="K34" s="68" t="s">
        <v>120</v>
      </c>
      <c r="L34" s="161" t="s">
        <v>13</v>
      </c>
      <c r="M34" s="55"/>
      <c r="N34" s="58"/>
      <c r="O34" s="17" t="e">
        <f t="shared" si="0"/>
        <v>#DIV/0!</v>
      </c>
      <c r="P34" s="9"/>
      <c r="Q34" s="62"/>
      <c r="R34" s="62"/>
      <c r="S34" s="18" t="e">
        <f t="shared" si="1"/>
        <v>#DIV/0!</v>
      </c>
      <c r="T34" s="10"/>
      <c r="U34" s="58"/>
      <c r="V34" s="58"/>
      <c r="W34" s="17" t="e">
        <f t="shared" si="2"/>
        <v>#DIV/0!</v>
      </c>
      <c r="X34" s="9"/>
      <c r="Y34" s="62"/>
      <c r="Z34" s="62"/>
      <c r="AA34" s="18" t="e">
        <f t="shared" si="3"/>
        <v>#DIV/0!</v>
      </c>
      <c r="AB34" s="52"/>
      <c r="AC34" s="19"/>
      <c r="AD34" s="11"/>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row>
    <row r="35" spans="1:62" s="8" customFormat="1" ht="47.25" hidden="1">
      <c r="A35" s="6"/>
      <c r="B35" s="67">
        <v>28</v>
      </c>
      <c r="C35" s="68" t="s">
        <v>7</v>
      </c>
      <c r="D35" s="68">
        <v>14</v>
      </c>
      <c r="E35" s="68" t="s">
        <v>42</v>
      </c>
      <c r="F35" s="68" t="s">
        <v>137</v>
      </c>
      <c r="G35" s="69" t="s">
        <v>138</v>
      </c>
      <c r="H35" s="70">
        <v>1</v>
      </c>
      <c r="I35" s="68" t="s">
        <v>723</v>
      </c>
      <c r="J35" s="68" t="s">
        <v>80</v>
      </c>
      <c r="K35" s="68" t="s">
        <v>358</v>
      </c>
      <c r="L35" s="161" t="s">
        <v>13</v>
      </c>
      <c r="M35" s="55"/>
      <c r="N35" s="58"/>
      <c r="O35" s="17" t="e">
        <f t="shared" si="0"/>
        <v>#DIV/0!</v>
      </c>
      <c r="P35" s="9"/>
      <c r="Q35" s="62"/>
      <c r="R35" s="62"/>
      <c r="S35" s="18" t="e">
        <f t="shared" si="1"/>
        <v>#DIV/0!</v>
      </c>
      <c r="T35" s="10"/>
      <c r="U35" s="58"/>
      <c r="V35" s="58"/>
      <c r="W35" s="17" t="e">
        <f t="shared" si="2"/>
        <v>#DIV/0!</v>
      </c>
      <c r="X35" s="9"/>
      <c r="Y35" s="62"/>
      <c r="Z35" s="62"/>
      <c r="AA35" s="18" t="e">
        <f t="shared" si="3"/>
        <v>#DIV/0!</v>
      </c>
      <c r="AB35" s="52"/>
      <c r="AC35" s="19"/>
      <c r="AD35" s="11"/>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row>
    <row r="36" spans="1:62" s="8" customFormat="1" ht="47.25" hidden="1">
      <c r="A36" s="6"/>
      <c r="B36" s="67">
        <v>29</v>
      </c>
      <c r="C36" s="68" t="s">
        <v>7</v>
      </c>
      <c r="D36" s="68">
        <v>15</v>
      </c>
      <c r="E36" s="68" t="s">
        <v>42</v>
      </c>
      <c r="F36" s="68" t="s">
        <v>139</v>
      </c>
      <c r="G36" s="69" t="s">
        <v>140</v>
      </c>
      <c r="H36" s="70">
        <v>1</v>
      </c>
      <c r="I36" s="68" t="s">
        <v>723</v>
      </c>
      <c r="J36" s="68" t="s">
        <v>80</v>
      </c>
      <c r="K36" s="68" t="s">
        <v>120</v>
      </c>
      <c r="L36" s="161" t="s">
        <v>13</v>
      </c>
      <c r="M36" s="55"/>
      <c r="N36" s="58"/>
      <c r="O36" s="17" t="e">
        <f t="shared" si="0"/>
        <v>#DIV/0!</v>
      </c>
      <c r="P36" s="9"/>
      <c r="Q36" s="62"/>
      <c r="R36" s="62"/>
      <c r="S36" s="18" t="e">
        <f t="shared" si="1"/>
        <v>#DIV/0!</v>
      </c>
      <c r="T36" s="10"/>
      <c r="U36" s="58"/>
      <c r="V36" s="58"/>
      <c r="W36" s="17" t="e">
        <f t="shared" si="2"/>
        <v>#DIV/0!</v>
      </c>
      <c r="X36" s="9"/>
      <c r="Y36" s="62"/>
      <c r="Z36" s="62"/>
      <c r="AA36" s="18" t="e">
        <f t="shared" si="3"/>
        <v>#DIV/0!</v>
      </c>
      <c r="AB36" s="52"/>
      <c r="AC36" s="19"/>
      <c r="AD36" s="11"/>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row>
    <row r="37" spans="1:62" s="8" customFormat="1" ht="47.25" hidden="1">
      <c r="A37" s="6"/>
      <c r="B37" s="67">
        <v>30</v>
      </c>
      <c r="C37" s="68" t="s">
        <v>7</v>
      </c>
      <c r="D37" s="68">
        <v>18</v>
      </c>
      <c r="E37" s="68" t="s">
        <v>42</v>
      </c>
      <c r="F37" s="68" t="s">
        <v>141</v>
      </c>
      <c r="G37" s="69" t="s">
        <v>142</v>
      </c>
      <c r="H37" s="72">
        <v>1</v>
      </c>
      <c r="I37" s="68" t="s">
        <v>722</v>
      </c>
      <c r="J37" s="68" t="s">
        <v>80</v>
      </c>
      <c r="K37" s="68" t="s">
        <v>120</v>
      </c>
      <c r="L37" s="161" t="s">
        <v>14</v>
      </c>
      <c r="M37" s="118">
        <v>0</v>
      </c>
      <c r="N37" s="58"/>
      <c r="O37" s="17">
        <f t="shared" ref="O37:O46" si="11">IF(OR(EXACT($I37,"Atención de solicitudes (solicitudes resueltas / solicitudes recibidas)"),EXACT($I37,"Cumplimiento (criterios cumplidos / criterios establecidos)")),(N37/M37)*1,(N37/$H37)*1)</f>
        <v>0</v>
      </c>
      <c r="P37" s="9"/>
      <c r="Q37" s="119">
        <f t="shared" ref="Q37:Q46" si="12">N37</f>
        <v>0</v>
      </c>
      <c r="R37" s="62"/>
      <c r="S37" s="18">
        <f t="shared" ref="S37:S46" si="13">IF(OR(EXACT($I37,"Atención de solicitudes (solicitudes resueltas / solicitudes recibidas)"),EXACT($I37,"Cumplimiento (criterios cumplidos / criterios establecidos)")),(Q37/Q37)*1,((Q37+R37)/$H37)*1)</f>
        <v>0</v>
      </c>
      <c r="T37" s="10"/>
      <c r="U37" s="120">
        <f t="shared" ref="U37:U46" si="14">Q37+R37</f>
        <v>0</v>
      </c>
      <c r="V37" s="58"/>
      <c r="W37" s="17">
        <f t="shared" ref="W37:W46" si="15">IF(OR(EXACT($I37,"Atención de solicitudes (solicitudes resueltas / solicitudes recibidas)"),EXACT($I37,"Cumplimiento (criterios cumplidos / criterios establecidos)")),(U37/U37)*1,((U37+V37)/$H37)*1)</f>
        <v>0</v>
      </c>
      <c r="X37" s="9"/>
      <c r="Y37" s="119">
        <f t="shared" ref="Y37:Y46" si="16">U37+V37</f>
        <v>0</v>
      </c>
      <c r="Z37" s="62"/>
      <c r="AA37" s="18">
        <f t="shared" ref="AA37:AA46" si="17">IF(OR(EXACT($I37,"Atención de solicitudes (solicitudes resueltas / solicitudes recibidas)"),EXACT($I37,"Cumplimiento (criterios cumplidos / criterios establecidos)")),(Y37/Y37)*1,((Y37+Z37)/$H37)*1)</f>
        <v>0</v>
      </c>
      <c r="AB37" s="52"/>
      <c r="AC37" s="121"/>
      <c r="AD37" s="11"/>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row>
    <row r="38" spans="1:62" s="8" customFormat="1" ht="47.25" hidden="1">
      <c r="A38" s="6"/>
      <c r="B38" s="67">
        <v>31</v>
      </c>
      <c r="C38" s="68" t="s">
        <v>7</v>
      </c>
      <c r="D38" s="68">
        <v>19</v>
      </c>
      <c r="E38" s="68" t="s">
        <v>42</v>
      </c>
      <c r="F38" s="69" t="s">
        <v>143</v>
      </c>
      <c r="G38" s="69" t="s">
        <v>672</v>
      </c>
      <c r="H38" s="72">
        <v>1</v>
      </c>
      <c r="I38" s="69" t="s">
        <v>722</v>
      </c>
      <c r="J38" s="69" t="s">
        <v>80</v>
      </c>
      <c r="K38" s="69" t="s">
        <v>120</v>
      </c>
      <c r="L38" s="161" t="s">
        <v>14</v>
      </c>
      <c r="M38" s="118">
        <v>0</v>
      </c>
      <c r="N38" s="58"/>
      <c r="O38" s="17">
        <f t="shared" si="11"/>
        <v>0</v>
      </c>
      <c r="P38" s="9"/>
      <c r="Q38" s="119">
        <f t="shared" si="12"/>
        <v>0</v>
      </c>
      <c r="R38" s="62"/>
      <c r="S38" s="18">
        <f t="shared" si="13"/>
        <v>0</v>
      </c>
      <c r="T38" s="10"/>
      <c r="U38" s="120">
        <f t="shared" si="14"/>
        <v>0</v>
      </c>
      <c r="V38" s="58"/>
      <c r="W38" s="17">
        <f t="shared" si="15"/>
        <v>0</v>
      </c>
      <c r="X38" s="9"/>
      <c r="Y38" s="119">
        <f t="shared" si="16"/>
        <v>0</v>
      </c>
      <c r="Z38" s="62"/>
      <c r="AA38" s="18">
        <f t="shared" si="17"/>
        <v>0</v>
      </c>
      <c r="AB38" s="52"/>
      <c r="AC38" s="121"/>
      <c r="AD38" s="11"/>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row>
    <row r="39" spans="1:62" s="8" customFormat="1" ht="47.25" hidden="1">
      <c r="A39" s="6"/>
      <c r="B39" s="67">
        <v>32</v>
      </c>
      <c r="C39" s="68" t="s">
        <v>7</v>
      </c>
      <c r="D39" s="68">
        <v>20</v>
      </c>
      <c r="E39" s="68" t="s">
        <v>42</v>
      </c>
      <c r="F39" s="68" t="s">
        <v>144</v>
      </c>
      <c r="G39" s="69" t="s">
        <v>145</v>
      </c>
      <c r="H39" s="72">
        <v>1</v>
      </c>
      <c r="I39" s="68" t="s">
        <v>722</v>
      </c>
      <c r="J39" s="68" t="s">
        <v>80</v>
      </c>
      <c r="K39" s="68" t="s">
        <v>120</v>
      </c>
      <c r="L39" s="161" t="s">
        <v>14</v>
      </c>
      <c r="M39" s="118">
        <v>0</v>
      </c>
      <c r="N39" s="58"/>
      <c r="O39" s="17">
        <f t="shared" si="11"/>
        <v>0</v>
      </c>
      <c r="P39" s="9"/>
      <c r="Q39" s="119">
        <f t="shared" si="12"/>
        <v>0</v>
      </c>
      <c r="R39" s="62"/>
      <c r="S39" s="18">
        <f t="shared" si="13"/>
        <v>0</v>
      </c>
      <c r="T39" s="10"/>
      <c r="U39" s="120">
        <f t="shared" si="14"/>
        <v>0</v>
      </c>
      <c r="V39" s="58"/>
      <c r="W39" s="17">
        <f t="shared" si="15"/>
        <v>0</v>
      </c>
      <c r="X39" s="9"/>
      <c r="Y39" s="119">
        <f t="shared" si="16"/>
        <v>0</v>
      </c>
      <c r="Z39" s="62"/>
      <c r="AA39" s="18">
        <f t="shared" si="17"/>
        <v>0</v>
      </c>
      <c r="AB39" s="52"/>
      <c r="AC39" s="121"/>
      <c r="AD39" s="11"/>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row>
    <row r="40" spans="1:62" s="8" customFormat="1" ht="63" hidden="1">
      <c r="A40" s="6"/>
      <c r="B40" s="67">
        <v>33</v>
      </c>
      <c r="C40" s="68" t="s">
        <v>8</v>
      </c>
      <c r="D40" s="68">
        <v>20</v>
      </c>
      <c r="E40" s="68" t="s">
        <v>42</v>
      </c>
      <c r="F40" s="68" t="s">
        <v>146</v>
      </c>
      <c r="G40" s="69" t="s">
        <v>147</v>
      </c>
      <c r="H40" s="72">
        <v>1</v>
      </c>
      <c r="I40" s="68" t="s">
        <v>722</v>
      </c>
      <c r="J40" s="68" t="s">
        <v>80</v>
      </c>
      <c r="K40" s="68" t="s">
        <v>120</v>
      </c>
      <c r="L40" s="161" t="s">
        <v>14</v>
      </c>
      <c r="M40" s="118">
        <v>0</v>
      </c>
      <c r="N40" s="58"/>
      <c r="O40" s="17">
        <f t="shared" si="11"/>
        <v>0</v>
      </c>
      <c r="P40" s="9"/>
      <c r="Q40" s="119">
        <f t="shared" si="12"/>
        <v>0</v>
      </c>
      <c r="R40" s="62"/>
      <c r="S40" s="18">
        <f t="shared" si="13"/>
        <v>0</v>
      </c>
      <c r="T40" s="10"/>
      <c r="U40" s="120">
        <f t="shared" si="14"/>
        <v>0</v>
      </c>
      <c r="V40" s="58"/>
      <c r="W40" s="17">
        <f t="shared" si="15"/>
        <v>0</v>
      </c>
      <c r="X40" s="9"/>
      <c r="Y40" s="119">
        <f t="shared" si="16"/>
        <v>0</v>
      </c>
      <c r="Z40" s="62"/>
      <c r="AA40" s="18">
        <f t="shared" si="17"/>
        <v>0</v>
      </c>
      <c r="AB40" s="52"/>
      <c r="AC40" s="121"/>
      <c r="AD40" s="11"/>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row>
    <row r="41" spans="1:62" s="8" customFormat="1" ht="78.75" hidden="1">
      <c r="A41" s="6"/>
      <c r="B41" s="67">
        <v>34</v>
      </c>
      <c r="C41" s="68" t="s">
        <v>8</v>
      </c>
      <c r="D41" s="68">
        <v>86</v>
      </c>
      <c r="E41" s="68" t="s">
        <v>42</v>
      </c>
      <c r="F41" s="68" t="s">
        <v>148</v>
      </c>
      <c r="G41" s="69" t="s">
        <v>149</v>
      </c>
      <c r="H41" s="72">
        <v>1</v>
      </c>
      <c r="I41" s="68" t="s">
        <v>722</v>
      </c>
      <c r="J41" s="68" t="s">
        <v>80</v>
      </c>
      <c r="K41" s="68" t="s">
        <v>150</v>
      </c>
      <c r="L41" s="161" t="s">
        <v>13</v>
      </c>
      <c r="M41" s="118">
        <v>0</v>
      </c>
      <c r="N41" s="58"/>
      <c r="O41" s="17">
        <f t="shared" si="11"/>
        <v>0</v>
      </c>
      <c r="P41" s="9"/>
      <c r="Q41" s="119">
        <f t="shared" si="12"/>
        <v>0</v>
      </c>
      <c r="R41" s="62"/>
      <c r="S41" s="18">
        <f t="shared" si="13"/>
        <v>0</v>
      </c>
      <c r="T41" s="10"/>
      <c r="U41" s="120">
        <f t="shared" si="14"/>
        <v>0</v>
      </c>
      <c r="V41" s="58"/>
      <c r="W41" s="17">
        <f t="shared" si="15"/>
        <v>0</v>
      </c>
      <c r="X41" s="9"/>
      <c r="Y41" s="119">
        <f t="shared" si="16"/>
        <v>0</v>
      </c>
      <c r="Z41" s="62"/>
      <c r="AA41" s="18">
        <f t="shared" si="17"/>
        <v>0</v>
      </c>
      <c r="AB41" s="52"/>
      <c r="AC41" s="121"/>
      <c r="AD41" s="11"/>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row>
    <row r="42" spans="1:62" s="8" customFormat="1" ht="94.5" hidden="1">
      <c r="A42" s="6"/>
      <c r="B42" s="67">
        <v>35</v>
      </c>
      <c r="C42" s="68" t="s">
        <v>8</v>
      </c>
      <c r="D42" s="68">
        <v>160</v>
      </c>
      <c r="E42" s="68" t="s">
        <v>42</v>
      </c>
      <c r="F42" s="68" t="s">
        <v>151</v>
      </c>
      <c r="G42" s="69" t="s">
        <v>673</v>
      </c>
      <c r="H42" s="72">
        <v>1</v>
      </c>
      <c r="I42" s="68" t="s">
        <v>722</v>
      </c>
      <c r="J42" s="68" t="s">
        <v>80</v>
      </c>
      <c r="K42" s="68" t="s">
        <v>653</v>
      </c>
      <c r="L42" s="161" t="s">
        <v>14</v>
      </c>
      <c r="M42" s="118">
        <v>0</v>
      </c>
      <c r="N42" s="58"/>
      <c r="O42" s="17">
        <f t="shared" si="11"/>
        <v>0</v>
      </c>
      <c r="P42" s="9"/>
      <c r="Q42" s="119">
        <f t="shared" si="12"/>
        <v>0</v>
      </c>
      <c r="R42" s="62"/>
      <c r="S42" s="18">
        <f t="shared" si="13"/>
        <v>0</v>
      </c>
      <c r="T42" s="10"/>
      <c r="U42" s="120">
        <f t="shared" si="14"/>
        <v>0</v>
      </c>
      <c r="V42" s="58"/>
      <c r="W42" s="17">
        <f t="shared" si="15"/>
        <v>0</v>
      </c>
      <c r="X42" s="9"/>
      <c r="Y42" s="119">
        <f t="shared" si="16"/>
        <v>0</v>
      </c>
      <c r="Z42" s="62"/>
      <c r="AA42" s="18">
        <f t="shared" si="17"/>
        <v>0</v>
      </c>
      <c r="AB42" s="52"/>
      <c r="AC42" s="121"/>
      <c r="AD42" s="11"/>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row>
    <row r="43" spans="1:62" s="8" customFormat="1" ht="47.25" hidden="1">
      <c r="A43" s="6"/>
      <c r="B43" s="67">
        <v>36</v>
      </c>
      <c r="C43" s="68" t="s">
        <v>8</v>
      </c>
      <c r="D43" s="68">
        <v>166</v>
      </c>
      <c r="E43" s="68" t="s">
        <v>42</v>
      </c>
      <c r="F43" s="68" t="s">
        <v>152</v>
      </c>
      <c r="G43" s="69" t="s">
        <v>147</v>
      </c>
      <c r="H43" s="72">
        <v>1</v>
      </c>
      <c r="I43" s="68" t="s">
        <v>722</v>
      </c>
      <c r="J43" s="68" t="s">
        <v>80</v>
      </c>
      <c r="K43" s="68" t="s">
        <v>120</v>
      </c>
      <c r="L43" s="161" t="s">
        <v>14</v>
      </c>
      <c r="M43" s="118">
        <v>0</v>
      </c>
      <c r="N43" s="58"/>
      <c r="O43" s="17">
        <f t="shared" si="11"/>
        <v>0</v>
      </c>
      <c r="P43" s="9"/>
      <c r="Q43" s="119">
        <f t="shared" si="12"/>
        <v>0</v>
      </c>
      <c r="R43" s="62"/>
      <c r="S43" s="18">
        <f t="shared" si="13"/>
        <v>0</v>
      </c>
      <c r="T43" s="10"/>
      <c r="U43" s="120">
        <f t="shared" si="14"/>
        <v>0</v>
      </c>
      <c r="V43" s="58"/>
      <c r="W43" s="17">
        <f t="shared" si="15"/>
        <v>0</v>
      </c>
      <c r="X43" s="9"/>
      <c r="Y43" s="119">
        <f t="shared" si="16"/>
        <v>0</v>
      </c>
      <c r="Z43" s="62"/>
      <c r="AA43" s="18">
        <f t="shared" si="17"/>
        <v>0</v>
      </c>
      <c r="AB43" s="52"/>
      <c r="AC43" s="121"/>
      <c r="AD43" s="11"/>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row>
    <row r="44" spans="1:62" s="8" customFormat="1" ht="78.75" hidden="1">
      <c r="A44" s="6"/>
      <c r="B44" s="67">
        <v>37</v>
      </c>
      <c r="C44" s="68" t="s">
        <v>8</v>
      </c>
      <c r="D44" s="68">
        <v>168</v>
      </c>
      <c r="E44" s="68" t="s">
        <v>42</v>
      </c>
      <c r="F44" s="68" t="s">
        <v>153</v>
      </c>
      <c r="G44" s="69" t="s">
        <v>154</v>
      </c>
      <c r="H44" s="72">
        <v>1</v>
      </c>
      <c r="I44" s="68" t="s">
        <v>722</v>
      </c>
      <c r="J44" s="68" t="s">
        <v>80</v>
      </c>
      <c r="K44" s="68" t="s">
        <v>120</v>
      </c>
      <c r="L44" s="161" t="s">
        <v>14</v>
      </c>
      <c r="M44" s="118">
        <v>0</v>
      </c>
      <c r="N44" s="58"/>
      <c r="O44" s="17">
        <f t="shared" si="11"/>
        <v>0</v>
      </c>
      <c r="P44" s="9"/>
      <c r="Q44" s="119">
        <f t="shared" si="12"/>
        <v>0</v>
      </c>
      <c r="R44" s="62"/>
      <c r="S44" s="18">
        <f t="shared" si="13"/>
        <v>0</v>
      </c>
      <c r="T44" s="10"/>
      <c r="U44" s="120">
        <f t="shared" si="14"/>
        <v>0</v>
      </c>
      <c r="V44" s="58"/>
      <c r="W44" s="17">
        <f t="shared" si="15"/>
        <v>0</v>
      </c>
      <c r="X44" s="9"/>
      <c r="Y44" s="119">
        <f t="shared" si="16"/>
        <v>0</v>
      </c>
      <c r="Z44" s="62"/>
      <c r="AA44" s="18">
        <f t="shared" si="17"/>
        <v>0</v>
      </c>
      <c r="AB44" s="52"/>
      <c r="AC44" s="121"/>
      <c r="AD44" s="11"/>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row>
    <row r="45" spans="1:62" s="8" customFormat="1" ht="47.25" hidden="1">
      <c r="A45" s="6"/>
      <c r="B45" s="67">
        <v>38</v>
      </c>
      <c r="C45" s="68" t="s">
        <v>8</v>
      </c>
      <c r="D45" s="68" t="s">
        <v>155</v>
      </c>
      <c r="E45" s="68" t="s">
        <v>42</v>
      </c>
      <c r="F45" s="68" t="s">
        <v>156</v>
      </c>
      <c r="G45" s="69" t="s">
        <v>157</v>
      </c>
      <c r="H45" s="72">
        <v>1</v>
      </c>
      <c r="I45" s="68" t="s">
        <v>722</v>
      </c>
      <c r="J45" s="68" t="s">
        <v>80</v>
      </c>
      <c r="K45" s="68" t="s">
        <v>120</v>
      </c>
      <c r="L45" s="161" t="s">
        <v>14</v>
      </c>
      <c r="M45" s="118">
        <v>0</v>
      </c>
      <c r="N45" s="58"/>
      <c r="O45" s="17">
        <f t="shared" si="11"/>
        <v>0</v>
      </c>
      <c r="P45" s="9"/>
      <c r="Q45" s="119">
        <f t="shared" si="12"/>
        <v>0</v>
      </c>
      <c r="R45" s="62"/>
      <c r="S45" s="18">
        <f t="shared" si="13"/>
        <v>0</v>
      </c>
      <c r="T45" s="10"/>
      <c r="U45" s="120">
        <f t="shared" si="14"/>
        <v>0</v>
      </c>
      <c r="V45" s="58"/>
      <c r="W45" s="17">
        <f t="shared" si="15"/>
        <v>0</v>
      </c>
      <c r="X45" s="9"/>
      <c r="Y45" s="119">
        <f t="shared" si="16"/>
        <v>0</v>
      </c>
      <c r="Z45" s="62"/>
      <c r="AA45" s="18">
        <f t="shared" si="17"/>
        <v>0</v>
      </c>
      <c r="AB45" s="52"/>
      <c r="AC45" s="121"/>
      <c r="AD45" s="11"/>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row>
    <row r="46" spans="1:62" s="8" customFormat="1" ht="48" hidden="1" thickBot="1">
      <c r="A46" s="6"/>
      <c r="B46" s="73">
        <v>39</v>
      </c>
      <c r="C46" s="74" t="s">
        <v>8</v>
      </c>
      <c r="D46" s="74">
        <v>253</v>
      </c>
      <c r="E46" s="74" t="s">
        <v>42</v>
      </c>
      <c r="F46" s="74" t="s">
        <v>158</v>
      </c>
      <c r="G46" s="75" t="s">
        <v>159</v>
      </c>
      <c r="H46" s="79">
        <v>1</v>
      </c>
      <c r="I46" s="74" t="s">
        <v>722</v>
      </c>
      <c r="J46" s="74" t="s">
        <v>80</v>
      </c>
      <c r="K46" s="74" t="s">
        <v>120</v>
      </c>
      <c r="L46" s="162" t="s">
        <v>14</v>
      </c>
      <c r="M46" s="135">
        <v>0</v>
      </c>
      <c r="N46" s="60"/>
      <c r="O46" s="27">
        <f t="shared" si="11"/>
        <v>0</v>
      </c>
      <c r="P46" s="28"/>
      <c r="Q46" s="136">
        <f t="shared" si="12"/>
        <v>0</v>
      </c>
      <c r="R46" s="63"/>
      <c r="S46" s="29">
        <f t="shared" si="13"/>
        <v>0</v>
      </c>
      <c r="T46" s="30"/>
      <c r="U46" s="137">
        <f t="shared" si="14"/>
        <v>0</v>
      </c>
      <c r="V46" s="60"/>
      <c r="W46" s="27">
        <f t="shared" si="15"/>
        <v>0</v>
      </c>
      <c r="X46" s="28"/>
      <c r="Y46" s="136">
        <f t="shared" si="16"/>
        <v>0</v>
      </c>
      <c r="Z46" s="63"/>
      <c r="AA46" s="29">
        <f t="shared" si="17"/>
        <v>0</v>
      </c>
      <c r="AB46" s="53"/>
      <c r="AC46" s="138"/>
      <c r="AD46" s="32"/>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row>
    <row r="47" spans="1:62" s="8" customFormat="1" ht="47.25" hidden="1">
      <c r="A47" s="6"/>
      <c r="B47" s="122">
        <v>40</v>
      </c>
      <c r="C47" s="123" t="s">
        <v>7</v>
      </c>
      <c r="D47" s="123">
        <v>2</v>
      </c>
      <c r="E47" s="123" t="s">
        <v>43</v>
      </c>
      <c r="F47" s="123" t="s">
        <v>160</v>
      </c>
      <c r="G47" s="123" t="s">
        <v>161</v>
      </c>
      <c r="H47" s="133">
        <v>1</v>
      </c>
      <c r="I47" s="123" t="s">
        <v>723</v>
      </c>
      <c r="J47" s="123" t="s">
        <v>80</v>
      </c>
      <c r="K47" s="123" t="s">
        <v>150</v>
      </c>
      <c r="L47" s="163" t="s">
        <v>12</v>
      </c>
      <c r="M47" s="134"/>
      <c r="N47" s="127"/>
      <c r="O47" s="33" t="e">
        <f t="shared" si="0"/>
        <v>#DIV/0!</v>
      </c>
      <c r="P47" s="34"/>
      <c r="Q47" s="129"/>
      <c r="R47" s="129"/>
      <c r="S47" s="35" t="e">
        <f t="shared" si="1"/>
        <v>#DIV/0!</v>
      </c>
      <c r="T47" s="36"/>
      <c r="U47" s="127"/>
      <c r="V47" s="127"/>
      <c r="W47" s="33" t="e">
        <f t="shared" si="2"/>
        <v>#DIV/0!</v>
      </c>
      <c r="X47" s="34"/>
      <c r="Y47" s="129"/>
      <c r="Z47" s="129"/>
      <c r="AA47" s="35" t="e">
        <f t="shared" si="3"/>
        <v>#DIV/0!</v>
      </c>
      <c r="AB47" s="54"/>
      <c r="AC47" s="37"/>
      <c r="AD47" s="38"/>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row>
    <row r="48" spans="1:62" s="8" customFormat="1" ht="63" hidden="1">
      <c r="A48" s="6"/>
      <c r="B48" s="67">
        <v>41</v>
      </c>
      <c r="C48" s="68" t="s">
        <v>7</v>
      </c>
      <c r="D48" s="68">
        <v>3</v>
      </c>
      <c r="E48" s="68" t="s">
        <v>43</v>
      </c>
      <c r="F48" s="68" t="s">
        <v>162</v>
      </c>
      <c r="G48" s="68" t="s">
        <v>674</v>
      </c>
      <c r="H48" s="70">
        <v>1</v>
      </c>
      <c r="I48" s="68" t="s">
        <v>723</v>
      </c>
      <c r="J48" s="68" t="s">
        <v>80</v>
      </c>
      <c r="K48" s="68" t="s">
        <v>150</v>
      </c>
      <c r="L48" s="161" t="s">
        <v>12</v>
      </c>
      <c r="M48" s="55"/>
      <c r="N48" s="58"/>
      <c r="O48" s="17" t="e">
        <f t="shared" si="0"/>
        <v>#DIV/0!</v>
      </c>
      <c r="P48" s="9"/>
      <c r="Q48" s="62"/>
      <c r="R48" s="62"/>
      <c r="S48" s="18" t="e">
        <f t="shared" si="1"/>
        <v>#DIV/0!</v>
      </c>
      <c r="T48" s="10"/>
      <c r="U48" s="58"/>
      <c r="V48" s="58"/>
      <c r="W48" s="17" t="e">
        <f t="shared" si="2"/>
        <v>#DIV/0!</v>
      </c>
      <c r="X48" s="9"/>
      <c r="Y48" s="62"/>
      <c r="Z48" s="62"/>
      <c r="AA48" s="18" t="e">
        <f t="shared" si="3"/>
        <v>#DIV/0!</v>
      </c>
      <c r="AB48" s="52"/>
      <c r="AC48" s="19"/>
      <c r="AD48" s="11"/>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row>
    <row r="49" spans="1:62" s="8" customFormat="1" ht="63" hidden="1">
      <c r="A49" s="6"/>
      <c r="B49" s="67">
        <v>42</v>
      </c>
      <c r="C49" s="68" t="s">
        <v>7</v>
      </c>
      <c r="D49" s="68">
        <v>15</v>
      </c>
      <c r="E49" s="68" t="s">
        <v>43</v>
      </c>
      <c r="F49" s="68" t="s">
        <v>163</v>
      </c>
      <c r="G49" s="68" t="s">
        <v>164</v>
      </c>
      <c r="H49" s="72">
        <v>1</v>
      </c>
      <c r="I49" s="68" t="s">
        <v>722</v>
      </c>
      <c r="J49" s="68" t="s">
        <v>80</v>
      </c>
      <c r="K49" s="68" t="s">
        <v>88</v>
      </c>
      <c r="L49" s="161" t="s">
        <v>13</v>
      </c>
      <c r="M49" s="118">
        <v>0</v>
      </c>
      <c r="N49" s="58"/>
      <c r="O49" s="17">
        <f t="shared" ref="O49:O60" si="18">IF(OR(EXACT($I49,"Atención de solicitudes (solicitudes resueltas / solicitudes recibidas)"),EXACT($I49,"Cumplimiento (criterios cumplidos / criterios establecidos)")),(N49/M49)*1,(N49/$H49)*1)</f>
        <v>0</v>
      </c>
      <c r="P49" s="9"/>
      <c r="Q49" s="119">
        <f t="shared" ref="Q49:Q60" si="19">N49</f>
        <v>0</v>
      </c>
      <c r="R49" s="62"/>
      <c r="S49" s="18">
        <f t="shared" ref="S49:S60" si="20">IF(OR(EXACT($I49,"Atención de solicitudes (solicitudes resueltas / solicitudes recibidas)"),EXACT($I49,"Cumplimiento (criterios cumplidos / criterios establecidos)")),(Q49/Q49)*1,((Q49+R49)/$H49)*1)</f>
        <v>0</v>
      </c>
      <c r="T49" s="10"/>
      <c r="U49" s="120">
        <f t="shared" ref="U49:U60" si="21">Q49+R49</f>
        <v>0</v>
      </c>
      <c r="V49" s="58"/>
      <c r="W49" s="17">
        <f t="shared" ref="W49:W60" si="22">IF(OR(EXACT($I49,"Atención de solicitudes (solicitudes resueltas / solicitudes recibidas)"),EXACT($I49,"Cumplimiento (criterios cumplidos / criterios establecidos)")),(U49/U49)*1,((U49+V49)/$H49)*1)</f>
        <v>0</v>
      </c>
      <c r="X49" s="9"/>
      <c r="Y49" s="119">
        <f t="shared" ref="Y49:Y60" si="23">U49+V49</f>
        <v>0</v>
      </c>
      <c r="Z49" s="62"/>
      <c r="AA49" s="18">
        <f t="shared" ref="AA49:AA60" si="24">IF(OR(EXACT($I49,"Atención de solicitudes (solicitudes resueltas / solicitudes recibidas)"),EXACT($I49,"Cumplimiento (criterios cumplidos / criterios establecidos)")),(Y49/Y49)*1,((Y49+Z49)/$H49)*1)</f>
        <v>0</v>
      </c>
      <c r="AB49" s="52"/>
      <c r="AC49" s="121"/>
      <c r="AD49" s="11"/>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row>
    <row r="50" spans="1:62" s="8" customFormat="1" ht="47.25" hidden="1">
      <c r="A50" s="6"/>
      <c r="B50" s="67">
        <v>43</v>
      </c>
      <c r="C50" s="68" t="s">
        <v>7</v>
      </c>
      <c r="D50" s="68">
        <v>4</v>
      </c>
      <c r="E50" s="68" t="s">
        <v>43</v>
      </c>
      <c r="F50" s="68" t="s">
        <v>165</v>
      </c>
      <c r="G50" s="68" t="s">
        <v>166</v>
      </c>
      <c r="H50" s="72">
        <v>1</v>
      </c>
      <c r="I50" s="68" t="s">
        <v>722</v>
      </c>
      <c r="J50" s="68" t="s">
        <v>167</v>
      </c>
      <c r="K50" s="68"/>
      <c r="L50" s="161" t="s">
        <v>10</v>
      </c>
      <c r="M50" s="118">
        <v>0</v>
      </c>
      <c r="N50" s="58"/>
      <c r="O50" s="17">
        <f t="shared" si="18"/>
        <v>0</v>
      </c>
      <c r="P50" s="9"/>
      <c r="Q50" s="119">
        <f t="shared" si="19"/>
        <v>0</v>
      </c>
      <c r="R50" s="62"/>
      <c r="S50" s="18">
        <f t="shared" si="20"/>
        <v>0</v>
      </c>
      <c r="T50" s="10"/>
      <c r="U50" s="120">
        <f t="shared" si="21"/>
        <v>0</v>
      </c>
      <c r="V50" s="58"/>
      <c r="W50" s="17">
        <f t="shared" si="22"/>
        <v>0</v>
      </c>
      <c r="X50" s="9"/>
      <c r="Y50" s="119">
        <f t="shared" si="23"/>
        <v>0</v>
      </c>
      <c r="Z50" s="62"/>
      <c r="AA50" s="18">
        <f t="shared" si="24"/>
        <v>0</v>
      </c>
      <c r="AB50" s="52"/>
      <c r="AC50" s="121"/>
      <c r="AD50" s="11"/>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row>
    <row r="51" spans="1:62" s="8" customFormat="1" ht="47.25" hidden="1">
      <c r="A51" s="6"/>
      <c r="B51" s="67">
        <v>44</v>
      </c>
      <c r="C51" s="68" t="s">
        <v>7</v>
      </c>
      <c r="D51" s="68" t="s">
        <v>168</v>
      </c>
      <c r="E51" s="68" t="s">
        <v>43</v>
      </c>
      <c r="F51" s="68" t="s">
        <v>169</v>
      </c>
      <c r="G51" s="68" t="s">
        <v>170</v>
      </c>
      <c r="H51" s="80">
        <v>1</v>
      </c>
      <c r="I51" s="68" t="s">
        <v>722</v>
      </c>
      <c r="J51" s="68" t="s">
        <v>167</v>
      </c>
      <c r="K51" s="68" t="s">
        <v>171</v>
      </c>
      <c r="L51" s="161" t="s">
        <v>15</v>
      </c>
      <c r="M51" s="118">
        <v>0</v>
      </c>
      <c r="N51" s="58"/>
      <c r="O51" s="17">
        <f t="shared" si="18"/>
        <v>0</v>
      </c>
      <c r="P51" s="9"/>
      <c r="Q51" s="119">
        <f t="shared" si="19"/>
        <v>0</v>
      </c>
      <c r="R51" s="62"/>
      <c r="S51" s="18">
        <f t="shared" si="20"/>
        <v>0</v>
      </c>
      <c r="T51" s="10"/>
      <c r="U51" s="120">
        <f t="shared" si="21"/>
        <v>0</v>
      </c>
      <c r="V51" s="58"/>
      <c r="W51" s="17">
        <f t="shared" si="22"/>
        <v>0</v>
      </c>
      <c r="X51" s="9"/>
      <c r="Y51" s="119">
        <f t="shared" si="23"/>
        <v>0</v>
      </c>
      <c r="Z51" s="62"/>
      <c r="AA51" s="18">
        <f t="shared" si="24"/>
        <v>0</v>
      </c>
      <c r="AB51" s="52"/>
      <c r="AC51" s="121"/>
      <c r="AD51" s="11"/>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row>
    <row r="52" spans="1:62" s="8" customFormat="1" ht="94.5" hidden="1">
      <c r="A52" s="6"/>
      <c r="B52" s="67">
        <v>45</v>
      </c>
      <c r="C52" s="68" t="s">
        <v>7</v>
      </c>
      <c r="D52" s="68" t="s">
        <v>172</v>
      </c>
      <c r="E52" s="68" t="s">
        <v>43</v>
      </c>
      <c r="F52" s="68" t="s">
        <v>173</v>
      </c>
      <c r="G52" s="68" t="s">
        <v>174</v>
      </c>
      <c r="H52" s="72">
        <v>1</v>
      </c>
      <c r="I52" s="68" t="s">
        <v>722</v>
      </c>
      <c r="J52" s="68" t="s">
        <v>175</v>
      </c>
      <c r="K52" s="68"/>
      <c r="L52" s="161" t="s">
        <v>15</v>
      </c>
      <c r="M52" s="118">
        <v>0</v>
      </c>
      <c r="N52" s="58"/>
      <c r="O52" s="17">
        <f t="shared" si="18"/>
        <v>0</v>
      </c>
      <c r="P52" s="9"/>
      <c r="Q52" s="119">
        <f t="shared" si="19"/>
        <v>0</v>
      </c>
      <c r="R52" s="62"/>
      <c r="S52" s="18">
        <f t="shared" si="20"/>
        <v>0</v>
      </c>
      <c r="T52" s="10"/>
      <c r="U52" s="120">
        <f t="shared" si="21"/>
        <v>0</v>
      </c>
      <c r="V52" s="58"/>
      <c r="W52" s="17">
        <f t="shared" si="22"/>
        <v>0</v>
      </c>
      <c r="X52" s="9"/>
      <c r="Y52" s="119">
        <f t="shared" si="23"/>
        <v>0</v>
      </c>
      <c r="Z52" s="62"/>
      <c r="AA52" s="18">
        <f t="shared" si="24"/>
        <v>0</v>
      </c>
      <c r="AB52" s="52"/>
      <c r="AC52" s="121"/>
      <c r="AD52" s="11"/>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row>
    <row r="53" spans="1:62" s="8" customFormat="1" ht="78.75" hidden="1">
      <c r="A53" s="6"/>
      <c r="B53" s="67">
        <v>46</v>
      </c>
      <c r="C53" s="68" t="s">
        <v>7</v>
      </c>
      <c r="D53" s="68" t="s">
        <v>176</v>
      </c>
      <c r="E53" s="68" t="s">
        <v>43</v>
      </c>
      <c r="F53" s="68" t="s">
        <v>177</v>
      </c>
      <c r="G53" s="68" t="s">
        <v>178</v>
      </c>
      <c r="H53" s="72">
        <v>1</v>
      </c>
      <c r="I53" s="68" t="s">
        <v>722</v>
      </c>
      <c r="J53" s="68" t="s">
        <v>175</v>
      </c>
      <c r="K53" s="68"/>
      <c r="L53" s="161" t="s">
        <v>10</v>
      </c>
      <c r="M53" s="118">
        <v>0</v>
      </c>
      <c r="N53" s="58"/>
      <c r="O53" s="17">
        <f t="shared" si="18"/>
        <v>0</v>
      </c>
      <c r="P53" s="9"/>
      <c r="Q53" s="119">
        <f t="shared" si="19"/>
        <v>0</v>
      </c>
      <c r="R53" s="62"/>
      <c r="S53" s="18">
        <f t="shared" si="20"/>
        <v>0</v>
      </c>
      <c r="T53" s="10"/>
      <c r="U53" s="120">
        <f t="shared" si="21"/>
        <v>0</v>
      </c>
      <c r="V53" s="58"/>
      <c r="W53" s="17">
        <f t="shared" si="22"/>
        <v>0</v>
      </c>
      <c r="X53" s="9"/>
      <c r="Y53" s="119">
        <f t="shared" si="23"/>
        <v>0</v>
      </c>
      <c r="Z53" s="62"/>
      <c r="AA53" s="18">
        <f t="shared" si="24"/>
        <v>0</v>
      </c>
      <c r="AB53" s="52"/>
      <c r="AC53" s="121"/>
      <c r="AD53" s="11"/>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row>
    <row r="54" spans="1:62" s="8" customFormat="1" ht="78.75" hidden="1">
      <c r="A54" s="6"/>
      <c r="B54" s="67">
        <v>47</v>
      </c>
      <c r="C54" s="68" t="s">
        <v>7</v>
      </c>
      <c r="D54" s="68">
        <v>18</v>
      </c>
      <c r="E54" s="68" t="s">
        <v>43</v>
      </c>
      <c r="F54" s="68" t="s">
        <v>675</v>
      </c>
      <c r="G54" s="68" t="s">
        <v>179</v>
      </c>
      <c r="H54" s="72">
        <v>5</v>
      </c>
      <c r="I54" s="68" t="s">
        <v>722</v>
      </c>
      <c r="J54" s="68" t="s">
        <v>175</v>
      </c>
      <c r="K54" s="68"/>
      <c r="L54" s="161" t="s">
        <v>12</v>
      </c>
      <c r="M54" s="118">
        <v>0</v>
      </c>
      <c r="N54" s="58"/>
      <c r="O54" s="17">
        <f t="shared" si="18"/>
        <v>0</v>
      </c>
      <c r="P54" s="9"/>
      <c r="Q54" s="119">
        <f t="shared" si="19"/>
        <v>0</v>
      </c>
      <c r="R54" s="62"/>
      <c r="S54" s="18">
        <f t="shared" si="20"/>
        <v>0</v>
      </c>
      <c r="T54" s="10"/>
      <c r="U54" s="120">
        <f t="shared" si="21"/>
        <v>0</v>
      </c>
      <c r="V54" s="58"/>
      <c r="W54" s="17">
        <f t="shared" si="22"/>
        <v>0</v>
      </c>
      <c r="X54" s="9"/>
      <c r="Y54" s="119">
        <f t="shared" si="23"/>
        <v>0</v>
      </c>
      <c r="Z54" s="62"/>
      <c r="AA54" s="18">
        <f t="shared" si="24"/>
        <v>0</v>
      </c>
      <c r="AB54" s="52"/>
      <c r="AC54" s="121"/>
      <c r="AD54" s="11"/>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row>
    <row r="55" spans="1:62" s="8" customFormat="1" ht="47.25" hidden="1">
      <c r="A55" s="6"/>
      <c r="B55" s="67">
        <v>48</v>
      </c>
      <c r="C55" s="68" t="s">
        <v>7</v>
      </c>
      <c r="D55" s="68" t="s">
        <v>180</v>
      </c>
      <c r="E55" s="68" t="s">
        <v>43</v>
      </c>
      <c r="F55" s="68" t="s">
        <v>181</v>
      </c>
      <c r="G55" s="68" t="s">
        <v>174</v>
      </c>
      <c r="H55" s="72">
        <v>1</v>
      </c>
      <c r="I55" s="68" t="s">
        <v>722</v>
      </c>
      <c r="J55" s="68" t="s">
        <v>175</v>
      </c>
      <c r="K55" s="68"/>
      <c r="L55" s="161" t="s">
        <v>15</v>
      </c>
      <c r="M55" s="118">
        <v>0</v>
      </c>
      <c r="N55" s="58"/>
      <c r="O55" s="17">
        <f t="shared" si="18"/>
        <v>0</v>
      </c>
      <c r="P55" s="9"/>
      <c r="Q55" s="119">
        <f t="shared" si="19"/>
        <v>0</v>
      </c>
      <c r="R55" s="62"/>
      <c r="S55" s="18">
        <f t="shared" si="20"/>
        <v>0</v>
      </c>
      <c r="T55" s="10"/>
      <c r="U55" s="120">
        <f t="shared" si="21"/>
        <v>0</v>
      </c>
      <c r="V55" s="58"/>
      <c r="W55" s="17">
        <f t="shared" si="22"/>
        <v>0</v>
      </c>
      <c r="X55" s="9"/>
      <c r="Y55" s="119">
        <f t="shared" si="23"/>
        <v>0</v>
      </c>
      <c r="Z55" s="62"/>
      <c r="AA55" s="18">
        <f t="shared" si="24"/>
        <v>0</v>
      </c>
      <c r="AB55" s="52"/>
      <c r="AC55" s="121"/>
      <c r="AD55" s="11"/>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row>
    <row r="56" spans="1:62" s="8" customFormat="1" ht="47.25" hidden="1">
      <c r="A56" s="6"/>
      <c r="B56" s="67">
        <v>49</v>
      </c>
      <c r="C56" s="68" t="s">
        <v>7</v>
      </c>
      <c r="D56" s="68" t="s">
        <v>182</v>
      </c>
      <c r="E56" s="68" t="s">
        <v>43</v>
      </c>
      <c r="F56" s="68" t="s">
        <v>183</v>
      </c>
      <c r="G56" s="68" t="s">
        <v>184</v>
      </c>
      <c r="H56" s="72">
        <v>2</v>
      </c>
      <c r="I56" s="68" t="s">
        <v>722</v>
      </c>
      <c r="J56" s="68" t="s">
        <v>150</v>
      </c>
      <c r="K56" s="68"/>
      <c r="L56" s="161" t="s">
        <v>11</v>
      </c>
      <c r="M56" s="118">
        <v>0</v>
      </c>
      <c r="N56" s="58"/>
      <c r="O56" s="17">
        <f t="shared" si="18"/>
        <v>0</v>
      </c>
      <c r="P56" s="9"/>
      <c r="Q56" s="119">
        <f t="shared" si="19"/>
        <v>0</v>
      </c>
      <c r="R56" s="62"/>
      <c r="S56" s="18">
        <f t="shared" si="20"/>
        <v>0</v>
      </c>
      <c r="T56" s="10"/>
      <c r="U56" s="120">
        <f t="shared" si="21"/>
        <v>0</v>
      </c>
      <c r="V56" s="58"/>
      <c r="W56" s="17">
        <f t="shared" si="22"/>
        <v>0</v>
      </c>
      <c r="X56" s="9"/>
      <c r="Y56" s="119">
        <f t="shared" si="23"/>
        <v>0</v>
      </c>
      <c r="Z56" s="62"/>
      <c r="AA56" s="18">
        <f t="shared" si="24"/>
        <v>0</v>
      </c>
      <c r="AB56" s="52"/>
      <c r="AC56" s="121"/>
      <c r="AD56" s="11"/>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row>
    <row r="57" spans="1:62" s="8" customFormat="1" ht="47.25" hidden="1">
      <c r="A57" s="6"/>
      <c r="B57" s="67">
        <v>50</v>
      </c>
      <c r="C57" s="68" t="s">
        <v>7</v>
      </c>
      <c r="D57" s="68" t="s">
        <v>182</v>
      </c>
      <c r="E57" s="68" t="s">
        <v>43</v>
      </c>
      <c r="F57" s="68" t="s">
        <v>185</v>
      </c>
      <c r="G57" s="68" t="s">
        <v>186</v>
      </c>
      <c r="H57" s="72">
        <v>1</v>
      </c>
      <c r="I57" s="68" t="s">
        <v>722</v>
      </c>
      <c r="J57" s="68" t="s">
        <v>167</v>
      </c>
      <c r="K57" s="68"/>
      <c r="L57" s="161" t="s">
        <v>11</v>
      </c>
      <c r="M57" s="118">
        <v>0</v>
      </c>
      <c r="N57" s="58"/>
      <c r="O57" s="17">
        <f t="shared" si="18"/>
        <v>0</v>
      </c>
      <c r="P57" s="9"/>
      <c r="Q57" s="119">
        <f t="shared" si="19"/>
        <v>0</v>
      </c>
      <c r="R57" s="62"/>
      <c r="S57" s="18">
        <f t="shared" si="20"/>
        <v>0</v>
      </c>
      <c r="T57" s="10"/>
      <c r="U57" s="120">
        <f t="shared" si="21"/>
        <v>0</v>
      </c>
      <c r="V57" s="58"/>
      <c r="W57" s="17">
        <f t="shared" si="22"/>
        <v>0</v>
      </c>
      <c r="X57" s="9"/>
      <c r="Y57" s="119">
        <f t="shared" si="23"/>
        <v>0</v>
      </c>
      <c r="Z57" s="62"/>
      <c r="AA57" s="18">
        <f t="shared" si="24"/>
        <v>0</v>
      </c>
      <c r="AB57" s="52"/>
      <c r="AC57" s="121"/>
      <c r="AD57" s="11"/>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row>
    <row r="58" spans="1:62" s="8" customFormat="1" ht="47.25" hidden="1">
      <c r="A58" s="6"/>
      <c r="B58" s="67">
        <v>51</v>
      </c>
      <c r="C58" s="68" t="s">
        <v>7</v>
      </c>
      <c r="D58" s="68">
        <v>28</v>
      </c>
      <c r="E58" s="68" t="s">
        <v>43</v>
      </c>
      <c r="F58" s="68" t="s">
        <v>187</v>
      </c>
      <c r="G58" s="68" t="s">
        <v>178</v>
      </c>
      <c r="H58" s="72">
        <v>1</v>
      </c>
      <c r="I58" s="68" t="s">
        <v>722</v>
      </c>
      <c r="J58" s="68" t="s">
        <v>175</v>
      </c>
      <c r="K58" s="68"/>
      <c r="L58" s="161" t="s">
        <v>15</v>
      </c>
      <c r="M58" s="118">
        <v>0</v>
      </c>
      <c r="N58" s="58"/>
      <c r="O58" s="17">
        <f t="shared" si="18"/>
        <v>0</v>
      </c>
      <c r="P58" s="9"/>
      <c r="Q58" s="119">
        <f t="shared" si="19"/>
        <v>0</v>
      </c>
      <c r="R58" s="62"/>
      <c r="S58" s="18">
        <f t="shared" si="20"/>
        <v>0</v>
      </c>
      <c r="T58" s="10"/>
      <c r="U58" s="120">
        <f t="shared" si="21"/>
        <v>0</v>
      </c>
      <c r="V58" s="58"/>
      <c r="W58" s="17">
        <f t="shared" si="22"/>
        <v>0</v>
      </c>
      <c r="X58" s="9"/>
      <c r="Y58" s="119">
        <f t="shared" si="23"/>
        <v>0</v>
      </c>
      <c r="Z58" s="62"/>
      <c r="AA58" s="18">
        <f t="shared" si="24"/>
        <v>0</v>
      </c>
      <c r="AB58" s="52"/>
      <c r="AC58" s="121"/>
      <c r="AD58" s="11"/>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row>
    <row r="59" spans="1:62" s="8" customFormat="1" ht="47.25" hidden="1">
      <c r="A59" s="6"/>
      <c r="B59" s="67">
        <v>52</v>
      </c>
      <c r="C59" s="68" t="s">
        <v>7</v>
      </c>
      <c r="D59" s="68">
        <v>30</v>
      </c>
      <c r="E59" s="68" t="s">
        <v>43</v>
      </c>
      <c r="F59" s="68" t="s">
        <v>188</v>
      </c>
      <c r="G59" s="68" t="s">
        <v>189</v>
      </c>
      <c r="H59" s="72">
        <v>1</v>
      </c>
      <c r="I59" s="68" t="s">
        <v>722</v>
      </c>
      <c r="J59" s="68" t="s">
        <v>167</v>
      </c>
      <c r="K59" s="68"/>
      <c r="L59" s="161" t="s">
        <v>10</v>
      </c>
      <c r="M59" s="118">
        <v>0</v>
      </c>
      <c r="N59" s="58"/>
      <c r="O59" s="17">
        <f t="shared" si="18"/>
        <v>0</v>
      </c>
      <c r="P59" s="9"/>
      <c r="Q59" s="119">
        <f t="shared" si="19"/>
        <v>0</v>
      </c>
      <c r="R59" s="62"/>
      <c r="S59" s="18">
        <f t="shared" si="20"/>
        <v>0</v>
      </c>
      <c r="T59" s="10"/>
      <c r="U59" s="120">
        <f t="shared" si="21"/>
        <v>0</v>
      </c>
      <c r="V59" s="58"/>
      <c r="W59" s="17">
        <f t="shared" si="22"/>
        <v>0</v>
      </c>
      <c r="X59" s="9"/>
      <c r="Y59" s="119">
        <f t="shared" si="23"/>
        <v>0</v>
      </c>
      <c r="Z59" s="62"/>
      <c r="AA59" s="18">
        <f t="shared" si="24"/>
        <v>0</v>
      </c>
      <c r="AB59" s="52"/>
      <c r="AC59" s="121"/>
      <c r="AD59" s="11"/>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row>
    <row r="60" spans="1:62" s="8" customFormat="1" ht="78.75" hidden="1">
      <c r="A60" s="6"/>
      <c r="B60" s="67">
        <v>53</v>
      </c>
      <c r="C60" s="68" t="s">
        <v>7</v>
      </c>
      <c r="D60" s="68" t="s">
        <v>190</v>
      </c>
      <c r="E60" s="68" t="s">
        <v>43</v>
      </c>
      <c r="F60" s="68" t="s">
        <v>191</v>
      </c>
      <c r="G60" s="68" t="s">
        <v>166</v>
      </c>
      <c r="H60" s="72">
        <v>1</v>
      </c>
      <c r="I60" s="68" t="s">
        <v>722</v>
      </c>
      <c r="J60" s="68" t="s">
        <v>167</v>
      </c>
      <c r="K60" s="68"/>
      <c r="L60" s="161" t="s">
        <v>13</v>
      </c>
      <c r="M60" s="118">
        <v>0</v>
      </c>
      <c r="N60" s="58"/>
      <c r="O60" s="17">
        <f t="shared" si="18"/>
        <v>0</v>
      </c>
      <c r="P60" s="9"/>
      <c r="Q60" s="119">
        <f t="shared" si="19"/>
        <v>0</v>
      </c>
      <c r="R60" s="62"/>
      <c r="S60" s="18">
        <f t="shared" si="20"/>
        <v>0</v>
      </c>
      <c r="T60" s="10"/>
      <c r="U60" s="120">
        <f t="shared" si="21"/>
        <v>0</v>
      </c>
      <c r="V60" s="58"/>
      <c r="W60" s="17">
        <f t="shared" si="22"/>
        <v>0</v>
      </c>
      <c r="X60" s="9"/>
      <c r="Y60" s="119">
        <f t="shared" si="23"/>
        <v>0</v>
      </c>
      <c r="Z60" s="62"/>
      <c r="AA60" s="18">
        <f t="shared" si="24"/>
        <v>0</v>
      </c>
      <c r="AB60" s="52"/>
      <c r="AC60" s="121"/>
      <c r="AD60" s="11"/>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row>
    <row r="61" spans="1:62" s="8" customFormat="1" ht="94.5" hidden="1">
      <c r="A61" s="6"/>
      <c r="B61" s="67">
        <v>54</v>
      </c>
      <c r="C61" s="68" t="s">
        <v>7</v>
      </c>
      <c r="D61" s="68" t="s">
        <v>192</v>
      </c>
      <c r="E61" s="68" t="s">
        <v>43</v>
      </c>
      <c r="F61" s="68" t="s">
        <v>193</v>
      </c>
      <c r="G61" s="68" t="s">
        <v>194</v>
      </c>
      <c r="H61" s="70">
        <v>1</v>
      </c>
      <c r="I61" s="68" t="s">
        <v>721</v>
      </c>
      <c r="J61" s="68" t="s">
        <v>175</v>
      </c>
      <c r="K61" s="68" t="s">
        <v>195</v>
      </c>
      <c r="L61" s="161" t="s">
        <v>11</v>
      </c>
      <c r="M61" s="55"/>
      <c r="N61" s="58"/>
      <c r="O61" s="17" t="e">
        <f t="shared" si="0"/>
        <v>#DIV/0!</v>
      </c>
      <c r="P61" s="9"/>
      <c r="Q61" s="62"/>
      <c r="R61" s="62"/>
      <c r="S61" s="18" t="e">
        <f t="shared" si="1"/>
        <v>#DIV/0!</v>
      </c>
      <c r="T61" s="10"/>
      <c r="U61" s="58"/>
      <c r="V61" s="58"/>
      <c r="W61" s="17" t="e">
        <f t="shared" si="2"/>
        <v>#DIV/0!</v>
      </c>
      <c r="X61" s="9"/>
      <c r="Y61" s="62"/>
      <c r="Z61" s="62"/>
      <c r="AA61" s="18" t="e">
        <f t="shared" si="3"/>
        <v>#DIV/0!</v>
      </c>
      <c r="AB61" s="52"/>
      <c r="AC61" s="19"/>
      <c r="AD61" s="11"/>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row>
    <row r="62" spans="1:62" s="8" customFormat="1" ht="63" hidden="1">
      <c r="A62" s="6"/>
      <c r="B62" s="67">
        <v>55</v>
      </c>
      <c r="C62" s="68" t="s">
        <v>7</v>
      </c>
      <c r="D62" s="68">
        <v>55</v>
      </c>
      <c r="E62" s="68" t="s">
        <v>43</v>
      </c>
      <c r="F62" s="68" t="s">
        <v>196</v>
      </c>
      <c r="G62" s="68" t="s">
        <v>197</v>
      </c>
      <c r="H62" s="72">
        <v>1</v>
      </c>
      <c r="I62" s="68" t="s">
        <v>722</v>
      </c>
      <c r="J62" s="68" t="s">
        <v>175</v>
      </c>
      <c r="K62" s="68"/>
      <c r="L62" s="161" t="s">
        <v>15</v>
      </c>
      <c r="M62" s="118">
        <v>0</v>
      </c>
      <c r="N62" s="58"/>
      <c r="O62" s="17">
        <f>IF(OR(EXACT($I62,"Atención de solicitudes (solicitudes resueltas / solicitudes recibidas)"),EXACT($I62,"Cumplimiento (criterios cumplidos / criterios establecidos)")),(N62/M62)*1,(N62/$H62)*1)</f>
        <v>0</v>
      </c>
      <c r="P62" s="9"/>
      <c r="Q62" s="119">
        <f>N62</f>
        <v>0</v>
      </c>
      <c r="R62" s="62"/>
      <c r="S62" s="18">
        <f>IF(OR(EXACT($I62,"Atención de solicitudes (solicitudes resueltas / solicitudes recibidas)"),EXACT($I62,"Cumplimiento (criterios cumplidos / criterios establecidos)")),(Q62/Q62)*1,((Q62+R62)/$H62)*1)</f>
        <v>0</v>
      </c>
      <c r="T62" s="10"/>
      <c r="U62" s="120">
        <f>Q62+R62</f>
        <v>0</v>
      </c>
      <c r="V62" s="58"/>
      <c r="W62" s="17">
        <f>IF(OR(EXACT($I62,"Atención de solicitudes (solicitudes resueltas / solicitudes recibidas)"),EXACT($I62,"Cumplimiento (criterios cumplidos / criterios establecidos)")),(U62/U62)*1,((U62+V62)/$H62)*1)</f>
        <v>0</v>
      </c>
      <c r="X62" s="9"/>
      <c r="Y62" s="119">
        <f>U62+V62</f>
        <v>0</v>
      </c>
      <c r="Z62" s="62"/>
      <c r="AA62" s="18">
        <f>IF(OR(EXACT($I62,"Atención de solicitudes (solicitudes resueltas / solicitudes recibidas)"),EXACT($I62,"Cumplimiento (criterios cumplidos / criterios establecidos)")),(Y62/Y62)*1,((Y62+Z62)/$H62)*1)</f>
        <v>0</v>
      </c>
      <c r="AB62" s="52"/>
      <c r="AC62" s="121"/>
      <c r="AD62" s="11"/>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row>
    <row r="63" spans="1:62" s="8" customFormat="1" ht="47.25" hidden="1">
      <c r="A63" s="6"/>
      <c r="B63" s="67">
        <v>56</v>
      </c>
      <c r="C63" s="68" t="s">
        <v>7</v>
      </c>
      <c r="D63" s="68">
        <v>56</v>
      </c>
      <c r="E63" s="68" t="s">
        <v>43</v>
      </c>
      <c r="F63" s="68" t="s">
        <v>198</v>
      </c>
      <c r="G63" s="68" t="s">
        <v>199</v>
      </c>
      <c r="H63" s="72">
        <v>11</v>
      </c>
      <c r="I63" s="68" t="s">
        <v>722</v>
      </c>
      <c r="J63" s="68" t="s">
        <v>175</v>
      </c>
      <c r="K63" s="68"/>
      <c r="L63" s="161" t="s">
        <v>11</v>
      </c>
      <c r="M63" s="118">
        <v>0</v>
      </c>
      <c r="N63" s="58"/>
      <c r="O63" s="17">
        <f>IF(OR(EXACT($I63,"Atención de solicitudes (solicitudes resueltas / solicitudes recibidas)"),EXACT($I63,"Cumplimiento (criterios cumplidos / criterios establecidos)")),(N63/M63)*1,(N63/$H63)*1)</f>
        <v>0</v>
      </c>
      <c r="P63" s="9"/>
      <c r="Q63" s="119">
        <f>N63</f>
        <v>0</v>
      </c>
      <c r="R63" s="62"/>
      <c r="S63" s="18">
        <f>IF(OR(EXACT($I63,"Atención de solicitudes (solicitudes resueltas / solicitudes recibidas)"),EXACT($I63,"Cumplimiento (criterios cumplidos / criterios establecidos)")),(Q63/Q63)*1,((Q63+R63)/$H63)*1)</f>
        <v>0</v>
      </c>
      <c r="T63" s="10"/>
      <c r="U63" s="120">
        <f>Q63+R63</f>
        <v>0</v>
      </c>
      <c r="V63" s="58"/>
      <c r="W63" s="17">
        <f>IF(OR(EXACT($I63,"Atención de solicitudes (solicitudes resueltas / solicitudes recibidas)"),EXACT($I63,"Cumplimiento (criterios cumplidos / criterios establecidos)")),(U63/U63)*1,((U63+V63)/$H63)*1)</f>
        <v>0</v>
      </c>
      <c r="X63" s="9"/>
      <c r="Y63" s="119">
        <f>U63+V63</f>
        <v>0</v>
      </c>
      <c r="Z63" s="62"/>
      <c r="AA63" s="18">
        <f>IF(OR(EXACT($I63,"Atención de solicitudes (solicitudes resueltas / solicitudes recibidas)"),EXACT($I63,"Cumplimiento (criterios cumplidos / criterios establecidos)")),(Y63/Y63)*1,((Y63+Z63)/$H63)*1)</f>
        <v>0</v>
      </c>
      <c r="AB63" s="52"/>
      <c r="AC63" s="121"/>
      <c r="AD63" s="11"/>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row>
    <row r="64" spans="1:62" s="8" customFormat="1" ht="63" hidden="1">
      <c r="A64" s="6"/>
      <c r="B64" s="67">
        <v>57</v>
      </c>
      <c r="C64" s="68" t="s">
        <v>7</v>
      </c>
      <c r="D64" s="68">
        <v>57</v>
      </c>
      <c r="E64" s="68" t="s">
        <v>43</v>
      </c>
      <c r="F64" s="68" t="s">
        <v>200</v>
      </c>
      <c r="G64" s="68" t="s">
        <v>194</v>
      </c>
      <c r="H64" s="70">
        <v>1</v>
      </c>
      <c r="I64" s="68" t="s">
        <v>721</v>
      </c>
      <c r="J64" s="68" t="s">
        <v>175</v>
      </c>
      <c r="K64" s="68"/>
      <c r="L64" s="161" t="s">
        <v>16</v>
      </c>
      <c r="M64" s="55"/>
      <c r="N64" s="58"/>
      <c r="O64" s="17" t="e">
        <f t="shared" si="0"/>
        <v>#DIV/0!</v>
      </c>
      <c r="P64" s="9"/>
      <c r="Q64" s="62"/>
      <c r="R64" s="62"/>
      <c r="S64" s="18" t="e">
        <f t="shared" si="1"/>
        <v>#DIV/0!</v>
      </c>
      <c r="T64" s="10"/>
      <c r="U64" s="58"/>
      <c r="V64" s="58"/>
      <c r="W64" s="17" t="e">
        <f t="shared" si="2"/>
        <v>#DIV/0!</v>
      </c>
      <c r="X64" s="9"/>
      <c r="Y64" s="62"/>
      <c r="Z64" s="62"/>
      <c r="AA64" s="18" t="e">
        <f t="shared" si="3"/>
        <v>#DIV/0!</v>
      </c>
      <c r="AB64" s="52"/>
      <c r="AC64" s="19"/>
      <c r="AD64" s="11"/>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row>
    <row r="65" spans="1:62" s="8" customFormat="1" ht="47.25" hidden="1">
      <c r="A65" s="6"/>
      <c r="B65" s="67">
        <v>58</v>
      </c>
      <c r="C65" s="68" t="s">
        <v>7</v>
      </c>
      <c r="D65" s="68">
        <v>28</v>
      </c>
      <c r="E65" s="68" t="s">
        <v>43</v>
      </c>
      <c r="F65" s="68" t="s">
        <v>676</v>
      </c>
      <c r="G65" s="68" t="s">
        <v>203</v>
      </c>
      <c r="H65" s="81">
        <v>2</v>
      </c>
      <c r="I65" s="68" t="s">
        <v>722</v>
      </c>
      <c r="J65" s="68" t="s">
        <v>204</v>
      </c>
      <c r="K65" s="68"/>
      <c r="L65" s="161" t="s">
        <v>11</v>
      </c>
      <c r="M65" s="118">
        <v>0</v>
      </c>
      <c r="N65" s="58"/>
      <c r="O65" s="17">
        <f t="shared" ref="O65:O70" si="25">IF(OR(EXACT($I65,"Atención de solicitudes (solicitudes resueltas / solicitudes recibidas)"),EXACT($I65,"Cumplimiento (criterios cumplidos / criterios establecidos)")),(N65/M65)*1,(N65/$H65)*1)</f>
        <v>0</v>
      </c>
      <c r="P65" s="9"/>
      <c r="Q65" s="119">
        <f t="shared" ref="Q65:Q70" si="26">N65</f>
        <v>0</v>
      </c>
      <c r="R65" s="62"/>
      <c r="S65" s="18">
        <f t="shared" ref="S65:S70" si="27">IF(OR(EXACT($I65,"Atención de solicitudes (solicitudes resueltas / solicitudes recibidas)"),EXACT($I65,"Cumplimiento (criterios cumplidos / criterios establecidos)")),(Q65/Q65)*1,((Q65+R65)/$H65)*1)</f>
        <v>0</v>
      </c>
      <c r="T65" s="10"/>
      <c r="U65" s="120">
        <f t="shared" ref="U65:U70" si="28">Q65+R65</f>
        <v>0</v>
      </c>
      <c r="V65" s="58"/>
      <c r="W65" s="17">
        <f t="shared" ref="W65:W70" si="29">IF(OR(EXACT($I65,"Atención de solicitudes (solicitudes resueltas / solicitudes recibidas)"),EXACT($I65,"Cumplimiento (criterios cumplidos / criterios establecidos)")),(U65/U65)*1,((U65+V65)/$H65)*1)</f>
        <v>0</v>
      </c>
      <c r="X65" s="9"/>
      <c r="Y65" s="119">
        <f t="shared" ref="Y65:Y70" si="30">U65+V65</f>
        <v>0</v>
      </c>
      <c r="Z65" s="62"/>
      <c r="AA65" s="18">
        <f t="shared" ref="AA65:AA70" si="31">IF(OR(EXACT($I65,"Atención de solicitudes (solicitudes resueltas / solicitudes recibidas)"),EXACT($I65,"Cumplimiento (criterios cumplidos / criterios establecidos)")),(Y65/Y65)*1,((Y65+Z65)/$H65)*1)</f>
        <v>0</v>
      </c>
      <c r="AB65" s="52"/>
      <c r="AC65" s="121"/>
      <c r="AD65" s="11"/>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row>
    <row r="66" spans="1:62" s="8" customFormat="1" ht="47.25" hidden="1">
      <c r="A66" s="6"/>
      <c r="B66" s="67">
        <v>59</v>
      </c>
      <c r="C66" s="68" t="s">
        <v>7</v>
      </c>
      <c r="D66" s="68" t="s">
        <v>201</v>
      </c>
      <c r="E66" s="68" t="s">
        <v>43</v>
      </c>
      <c r="F66" s="68" t="s">
        <v>202</v>
      </c>
      <c r="G66" s="68" t="s">
        <v>203</v>
      </c>
      <c r="H66" s="81">
        <v>3</v>
      </c>
      <c r="I66" s="68" t="s">
        <v>722</v>
      </c>
      <c r="J66" s="68" t="s">
        <v>204</v>
      </c>
      <c r="K66" s="68" t="s">
        <v>150</v>
      </c>
      <c r="L66" s="161" t="s">
        <v>11</v>
      </c>
      <c r="M66" s="118">
        <v>0</v>
      </c>
      <c r="N66" s="58"/>
      <c r="O66" s="17">
        <f t="shared" si="25"/>
        <v>0</v>
      </c>
      <c r="P66" s="9"/>
      <c r="Q66" s="119">
        <f t="shared" si="26"/>
        <v>0</v>
      </c>
      <c r="R66" s="62"/>
      <c r="S66" s="18">
        <f t="shared" si="27"/>
        <v>0</v>
      </c>
      <c r="T66" s="10"/>
      <c r="U66" s="120">
        <f t="shared" si="28"/>
        <v>0</v>
      </c>
      <c r="V66" s="58"/>
      <c r="W66" s="17">
        <f t="shared" si="29"/>
        <v>0</v>
      </c>
      <c r="X66" s="9"/>
      <c r="Y66" s="119">
        <f t="shared" si="30"/>
        <v>0</v>
      </c>
      <c r="Z66" s="62"/>
      <c r="AA66" s="18">
        <f t="shared" si="31"/>
        <v>0</v>
      </c>
      <c r="AB66" s="52"/>
      <c r="AC66" s="121"/>
      <c r="AD66" s="11"/>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row>
    <row r="67" spans="1:62" s="8" customFormat="1" ht="47.25" hidden="1">
      <c r="A67" s="6"/>
      <c r="B67" s="67">
        <v>60</v>
      </c>
      <c r="C67" s="68" t="s">
        <v>7</v>
      </c>
      <c r="D67" s="68" t="s">
        <v>205</v>
      </c>
      <c r="E67" s="68" t="s">
        <v>43</v>
      </c>
      <c r="F67" s="68" t="s">
        <v>206</v>
      </c>
      <c r="G67" s="68" t="s">
        <v>203</v>
      </c>
      <c r="H67" s="81">
        <v>3</v>
      </c>
      <c r="I67" s="68" t="s">
        <v>722</v>
      </c>
      <c r="J67" s="68" t="s">
        <v>204</v>
      </c>
      <c r="K67" s="68" t="s">
        <v>150</v>
      </c>
      <c r="L67" s="161" t="s">
        <v>11</v>
      </c>
      <c r="M67" s="118">
        <v>0</v>
      </c>
      <c r="N67" s="58"/>
      <c r="O67" s="17">
        <f t="shared" si="25"/>
        <v>0</v>
      </c>
      <c r="P67" s="9"/>
      <c r="Q67" s="119">
        <f t="shared" si="26"/>
        <v>0</v>
      </c>
      <c r="R67" s="62"/>
      <c r="S67" s="18">
        <f t="shared" si="27"/>
        <v>0</v>
      </c>
      <c r="T67" s="10"/>
      <c r="U67" s="120">
        <f t="shared" si="28"/>
        <v>0</v>
      </c>
      <c r="V67" s="58"/>
      <c r="W67" s="17">
        <f t="shared" si="29"/>
        <v>0</v>
      </c>
      <c r="X67" s="9"/>
      <c r="Y67" s="119">
        <f t="shared" si="30"/>
        <v>0</v>
      </c>
      <c r="Z67" s="62"/>
      <c r="AA67" s="18">
        <f t="shared" si="31"/>
        <v>0</v>
      </c>
      <c r="AB67" s="52"/>
      <c r="AC67" s="121"/>
      <c r="AD67" s="11"/>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row>
    <row r="68" spans="1:62" s="8" customFormat="1" ht="47.25" hidden="1">
      <c r="A68" s="6"/>
      <c r="B68" s="139">
        <v>61</v>
      </c>
      <c r="C68" s="140" t="s">
        <v>7</v>
      </c>
      <c r="D68" s="140" t="s">
        <v>207</v>
      </c>
      <c r="E68" s="140" t="s">
        <v>43</v>
      </c>
      <c r="F68" s="140" t="s">
        <v>208</v>
      </c>
      <c r="G68" s="140" t="s">
        <v>203</v>
      </c>
      <c r="H68" s="141">
        <v>3</v>
      </c>
      <c r="I68" s="140" t="s">
        <v>722</v>
      </c>
      <c r="J68" s="140" t="s">
        <v>204</v>
      </c>
      <c r="K68" s="140" t="s">
        <v>150</v>
      </c>
      <c r="L68" s="164" t="s">
        <v>11</v>
      </c>
      <c r="M68" s="142">
        <v>0</v>
      </c>
      <c r="N68" s="143"/>
      <c r="O68" s="144">
        <f t="shared" si="25"/>
        <v>0</v>
      </c>
      <c r="P68" s="145"/>
      <c r="Q68" s="146">
        <f t="shared" si="26"/>
        <v>0</v>
      </c>
      <c r="R68" s="147"/>
      <c r="S68" s="148">
        <f t="shared" si="27"/>
        <v>0</v>
      </c>
      <c r="T68" s="149"/>
      <c r="U68" s="150">
        <f t="shared" si="28"/>
        <v>0</v>
      </c>
      <c r="V68" s="143"/>
      <c r="W68" s="144">
        <f t="shared" si="29"/>
        <v>0</v>
      </c>
      <c r="X68" s="145"/>
      <c r="Y68" s="146">
        <f t="shared" si="30"/>
        <v>0</v>
      </c>
      <c r="Z68" s="147"/>
      <c r="AA68" s="148">
        <f t="shared" si="31"/>
        <v>0</v>
      </c>
      <c r="AB68" s="151"/>
      <c r="AC68" s="152"/>
      <c r="AD68" s="153"/>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row>
    <row r="69" spans="1:62" s="8" customFormat="1" ht="63" hidden="1">
      <c r="A69" s="6"/>
      <c r="B69" s="64">
        <v>62</v>
      </c>
      <c r="C69" s="65" t="s">
        <v>7</v>
      </c>
      <c r="D69" s="65" t="s">
        <v>209</v>
      </c>
      <c r="E69" s="65" t="s">
        <v>45</v>
      </c>
      <c r="F69" s="65" t="s">
        <v>210</v>
      </c>
      <c r="G69" s="65" t="s">
        <v>178</v>
      </c>
      <c r="H69" s="66">
        <v>1</v>
      </c>
      <c r="I69" s="65" t="s">
        <v>722</v>
      </c>
      <c r="J69" s="65" t="s">
        <v>175</v>
      </c>
      <c r="K69" s="65"/>
      <c r="L69" s="160" t="s">
        <v>15</v>
      </c>
      <c r="M69" s="115">
        <v>0</v>
      </c>
      <c r="N69" s="57"/>
      <c r="O69" s="39">
        <f t="shared" si="25"/>
        <v>0</v>
      </c>
      <c r="P69" s="40"/>
      <c r="Q69" s="116">
        <f t="shared" si="26"/>
        <v>0</v>
      </c>
      <c r="R69" s="61"/>
      <c r="S69" s="41">
        <f t="shared" si="27"/>
        <v>0</v>
      </c>
      <c r="T69" s="42"/>
      <c r="U69" s="117">
        <f t="shared" si="28"/>
        <v>0</v>
      </c>
      <c r="V69" s="57"/>
      <c r="W69" s="39">
        <f t="shared" si="29"/>
        <v>0</v>
      </c>
      <c r="X69" s="40"/>
      <c r="Y69" s="116">
        <f t="shared" si="30"/>
        <v>0</v>
      </c>
      <c r="Z69" s="61"/>
      <c r="AA69" s="41">
        <f t="shared" si="31"/>
        <v>0</v>
      </c>
      <c r="AB69" s="51"/>
      <c r="AC69" s="132"/>
      <c r="AD69" s="7"/>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row>
    <row r="70" spans="1:62" s="8" customFormat="1" ht="78.75" hidden="1">
      <c r="A70" s="6"/>
      <c r="B70" s="67">
        <v>63</v>
      </c>
      <c r="C70" s="68" t="s">
        <v>7</v>
      </c>
      <c r="D70" s="68">
        <v>18</v>
      </c>
      <c r="E70" s="68" t="s">
        <v>45</v>
      </c>
      <c r="F70" s="68" t="s">
        <v>211</v>
      </c>
      <c r="G70" s="68" t="s">
        <v>212</v>
      </c>
      <c r="H70" s="81">
        <v>2</v>
      </c>
      <c r="I70" s="68" t="s">
        <v>722</v>
      </c>
      <c r="J70" s="68" t="s">
        <v>213</v>
      </c>
      <c r="K70" s="68" t="s">
        <v>677</v>
      </c>
      <c r="L70" s="161" t="s">
        <v>11</v>
      </c>
      <c r="M70" s="118">
        <v>0</v>
      </c>
      <c r="N70" s="58"/>
      <c r="O70" s="17">
        <f t="shared" si="25"/>
        <v>0</v>
      </c>
      <c r="P70" s="9"/>
      <c r="Q70" s="119">
        <f t="shared" si="26"/>
        <v>0</v>
      </c>
      <c r="R70" s="62"/>
      <c r="S70" s="18">
        <f t="shared" si="27"/>
        <v>0</v>
      </c>
      <c r="T70" s="10"/>
      <c r="U70" s="120">
        <f t="shared" si="28"/>
        <v>0</v>
      </c>
      <c r="V70" s="58"/>
      <c r="W70" s="17">
        <f t="shared" si="29"/>
        <v>0</v>
      </c>
      <c r="X70" s="9"/>
      <c r="Y70" s="119">
        <f t="shared" si="30"/>
        <v>0</v>
      </c>
      <c r="Z70" s="62"/>
      <c r="AA70" s="18">
        <f t="shared" si="31"/>
        <v>0</v>
      </c>
      <c r="AB70" s="52"/>
      <c r="AC70" s="121"/>
      <c r="AD70" s="11"/>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row>
    <row r="71" spans="1:62" s="8" customFormat="1" ht="78.75" hidden="1">
      <c r="A71" s="6"/>
      <c r="B71" s="67">
        <v>64</v>
      </c>
      <c r="C71" s="68" t="s">
        <v>7</v>
      </c>
      <c r="D71" s="68">
        <v>40</v>
      </c>
      <c r="E71" s="68" t="s">
        <v>45</v>
      </c>
      <c r="F71" s="68" t="s">
        <v>214</v>
      </c>
      <c r="G71" s="68" t="s">
        <v>215</v>
      </c>
      <c r="H71" s="83">
        <v>1</v>
      </c>
      <c r="I71" s="68" t="s">
        <v>721</v>
      </c>
      <c r="J71" s="68" t="s">
        <v>678</v>
      </c>
      <c r="K71" s="68" t="s">
        <v>679</v>
      </c>
      <c r="L71" s="161" t="s">
        <v>11</v>
      </c>
      <c r="M71" s="55"/>
      <c r="N71" s="58"/>
      <c r="O71" s="17" t="e">
        <f t="shared" si="0"/>
        <v>#DIV/0!</v>
      </c>
      <c r="P71" s="9"/>
      <c r="Q71" s="62"/>
      <c r="R71" s="62"/>
      <c r="S71" s="18" t="e">
        <f t="shared" si="1"/>
        <v>#DIV/0!</v>
      </c>
      <c r="T71" s="10"/>
      <c r="U71" s="58"/>
      <c r="V71" s="58"/>
      <c r="W71" s="17" t="e">
        <f t="shared" si="2"/>
        <v>#DIV/0!</v>
      </c>
      <c r="X71" s="9"/>
      <c r="Y71" s="62"/>
      <c r="Z71" s="62"/>
      <c r="AA71" s="18" t="e">
        <f t="shared" si="3"/>
        <v>#DIV/0!</v>
      </c>
      <c r="AB71" s="52"/>
      <c r="AC71" s="19"/>
      <c r="AD71" s="11"/>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row>
    <row r="72" spans="1:62" s="8" customFormat="1" ht="63" hidden="1">
      <c r="A72" s="6"/>
      <c r="B72" s="67">
        <v>65</v>
      </c>
      <c r="C72" s="68" t="s">
        <v>8</v>
      </c>
      <c r="D72" s="68">
        <v>131</v>
      </c>
      <c r="E72" s="68" t="s">
        <v>45</v>
      </c>
      <c r="F72" s="68" t="s">
        <v>216</v>
      </c>
      <c r="G72" s="68" t="s">
        <v>217</v>
      </c>
      <c r="H72" s="81">
        <v>3</v>
      </c>
      <c r="I72" s="68" t="s">
        <v>722</v>
      </c>
      <c r="J72" s="68" t="s">
        <v>678</v>
      </c>
      <c r="K72" s="68" t="s">
        <v>150</v>
      </c>
      <c r="L72" s="161" t="s">
        <v>11</v>
      </c>
      <c r="M72" s="118">
        <v>0</v>
      </c>
      <c r="N72" s="58"/>
      <c r="O72" s="17">
        <f t="shared" ref="O72:O78" si="32">IF(OR(EXACT($I72,"Atención de solicitudes (solicitudes resueltas / solicitudes recibidas)"),EXACT($I72,"Cumplimiento (criterios cumplidos / criterios establecidos)")),(N72/M72)*1,(N72/$H72)*1)</f>
        <v>0</v>
      </c>
      <c r="P72" s="9"/>
      <c r="Q72" s="119">
        <f t="shared" ref="Q72:Q78" si="33">N72</f>
        <v>0</v>
      </c>
      <c r="R72" s="62"/>
      <c r="S72" s="18">
        <f t="shared" ref="S72:S78" si="34">IF(OR(EXACT($I72,"Atención de solicitudes (solicitudes resueltas / solicitudes recibidas)"),EXACT($I72,"Cumplimiento (criterios cumplidos / criterios establecidos)")),(Q72/Q72)*1,((Q72+R72)/$H72)*1)</f>
        <v>0</v>
      </c>
      <c r="T72" s="10"/>
      <c r="U72" s="120">
        <f t="shared" ref="U72:U78" si="35">Q72+R72</f>
        <v>0</v>
      </c>
      <c r="V72" s="58"/>
      <c r="W72" s="17">
        <f t="shared" ref="W72:W78" si="36">IF(OR(EXACT($I72,"Atención de solicitudes (solicitudes resueltas / solicitudes recibidas)"),EXACT($I72,"Cumplimiento (criterios cumplidos / criterios establecidos)")),(U72/U72)*1,((U72+V72)/$H72)*1)</f>
        <v>0</v>
      </c>
      <c r="X72" s="9"/>
      <c r="Y72" s="119">
        <f t="shared" ref="Y72:Y78" si="37">U72+V72</f>
        <v>0</v>
      </c>
      <c r="Z72" s="62"/>
      <c r="AA72" s="18">
        <f t="shared" ref="AA72:AA78" si="38">IF(OR(EXACT($I72,"Atención de solicitudes (solicitudes resueltas / solicitudes recibidas)"),EXACT($I72,"Cumplimiento (criterios cumplidos / criterios establecidos)")),(Y72/Y72)*1,((Y72+Z72)/$H72)*1)</f>
        <v>0</v>
      </c>
      <c r="AB72" s="52"/>
      <c r="AC72" s="121"/>
      <c r="AD72" s="11"/>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row>
    <row r="73" spans="1:62" s="8" customFormat="1" ht="63" hidden="1">
      <c r="A73" s="6"/>
      <c r="B73" s="67">
        <v>66</v>
      </c>
      <c r="C73" s="68" t="s">
        <v>7</v>
      </c>
      <c r="D73" s="68" t="s">
        <v>218</v>
      </c>
      <c r="E73" s="68" t="s">
        <v>45</v>
      </c>
      <c r="F73" s="68" t="s">
        <v>219</v>
      </c>
      <c r="G73" s="68" t="s">
        <v>220</v>
      </c>
      <c r="H73" s="81">
        <v>1</v>
      </c>
      <c r="I73" s="68" t="s">
        <v>722</v>
      </c>
      <c r="J73" s="68" t="s">
        <v>221</v>
      </c>
      <c r="K73" s="68" t="s">
        <v>150</v>
      </c>
      <c r="L73" s="161" t="s">
        <v>10</v>
      </c>
      <c r="M73" s="118">
        <v>0</v>
      </c>
      <c r="N73" s="58"/>
      <c r="O73" s="17">
        <f t="shared" si="32"/>
        <v>0</v>
      </c>
      <c r="P73" s="9"/>
      <c r="Q73" s="119">
        <f t="shared" si="33"/>
        <v>0</v>
      </c>
      <c r="R73" s="62"/>
      <c r="S73" s="18">
        <f t="shared" si="34"/>
        <v>0</v>
      </c>
      <c r="T73" s="10"/>
      <c r="U73" s="120">
        <f t="shared" si="35"/>
        <v>0</v>
      </c>
      <c r="V73" s="58"/>
      <c r="W73" s="17">
        <f t="shared" si="36"/>
        <v>0</v>
      </c>
      <c r="X73" s="9"/>
      <c r="Y73" s="119">
        <f t="shared" si="37"/>
        <v>0</v>
      </c>
      <c r="Z73" s="62"/>
      <c r="AA73" s="18">
        <f t="shared" si="38"/>
        <v>0</v>
      </c>
      <c r="AB73" s="52"/>
      <c r="AC73" s="121"/>
      <c r="AD73" s="11"/>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row>
    <row r="74" spans="1:62" s="8" customFormat="1" ht="95.25" hidden="1" thickBot="1">
      <c r="A74" s="6"/>
      <c r="B74" s="73">
        <v>67</v>
      </c>
      <c r="C74" s="74" t="s">
        <v>8</v>
      </c>
      <c r="D74" s="74">
        <v>136</v>
      </c>
      <c r="E74" s="74" t="s">
        <v>45</v>
      </c>
      <c r="F74" s="74" t="s">
        <v>222</v>
      </c>
      <c r="G74" s="74" t="s">
        <v>223</v>
      </c>
      <c r="H74" s="82">
        <v>3</v>
      </c>
      <c r="I74" s="74" t="s">
        <v>722</v>
      </c>
      <c r="J74" s="74" t="s">
        <v>224</v>
      </c>
      <c r="K74" s="74" t="s">
        <v>654</v>
      </c>
      <c r="L74" s="162" t="s">
        <v>11</v>
      </c>
      <c r="M74" s="135">
        <v>0</v>
      </c>
      <c r="N74" s="60"/>
      <c r="O74" s="27">
        <f t="shared" si="32"/>
        <v>0</v>
      </c>
      <c r="P74" s="28"/>
      <c r="Q74" s="136">
        <f t="shared" si="33"/>
        <v>0</v>
      </c>
      <c r="R74" s="63"/>
      <c r="S74" s="29">
        <f t="shared" si="34"/>
        <v>0</v>
      </c>
      <c r="T74" s="30"/>
      <c r="U74" s="137">
        <f t="shared" si="35"/>
        <v>0</v>
      </c>
      <c r="V74" s="60"/>
      <c r="W74" s="27">
        <f t="shared" si="36"/>
        <v>0</v>
      </c>
      <c r="X74" s="28"/>
      <c r="Y74" s="136">
        <f t="shared" si="37"/>
        <v>0</v>
      </c>
      <c r="Z74" s="63"/>
      <c r="AA74" s="29">
        <f t="shared" si="38"/>
        <v>0</v>
      </c>
      <c r="AB74" s="53"/>
      <c r="AC74" s="138"/>
      <c r="AD74" s="32"/>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row>
    <row r="75" spans="1:62" s="8" customFormat="1" ht="78.75" hidden="1">
      <c r="A75" s="6"/>
      <c r="B75" s="64">
        <v>68</v>
      </c>
      <c r="C75" s="65" t="s">
        <v>8</v>
      </c>
      <c r="D75" s="65" t="s">
        <v>225</v>
      </c>
      <c r="E75" s="65" t="s">
        <v>47</v>
      </c>
      <c r="F75" s="65" t="s">
        <v>680</v>
      </c>
      <c r="G75" s="65" t="s">
        <v>226</v>
      </c>
      <c r="H75" s="66">
        <v>1</v>
      </c>
      <c r="I75" s="65" t="s">
        <v>722</v>
      </c>
      <c r="J75" s="65" t="s">
        <v>227</v>
      </c>
      <c r="K75" s="65" t="s">
        <v>228</v>
      </c>
      <c r="L75" s="160" t="s">
        <v>14</v>
      </c>
      <c r="M75" s="115">
        <v>0</v>
      </c>
      <c r="N75" s="57"/>
      <c r="O75" s="39">
        <f t="shared" si="32"/>
        <v>0</v>
      </c>
      <c r="P75" s="40"/>
      <c r="Q75" s="116">
        <f t="shared" si="33"/>
        <v>0</v>
      </c>
      <c r="R75" s="61"/>
      <c r="S75" s="41">
        <f t="shared" si="34"/>
        <v>0</v>
      </c>
      <c r="T75" s="42"/>
      <c r="U75" s="117">
        <f t="shared" si="35"/>
        <v>0</v>
      </c>
      <c r="V75" s="57"/>
      <c r="W75" s="39">
        <f t="shared" si="36"/>
        <v>0</v>
      </c>
      <c r="X75" s="40"/>
      <c r="Y75" s="116">
        <f t="shared" si="37"/>
        <v>0</v>
      </c>
      <c r="Z75" s="61"/>
      <c r="AA75" s="41">
        <f t="shared" si="38"/>
        <v>0</v>
      </c>
      <c r="AB75" s="51"/>
      <c r="AC75" s="132"/>
      <c r="AD75" s="7"/>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row>
    <row r="76" spans="1:62" s="8" customFormat="1" ht="79.5" hidden="1" thickBot="1">
      <c r="A76" s="6"/>
      <c r="B76" s="73">
        <v>69</v>
      </c>
      <c r="C76" s="74" t="s">
        <v>8</v>
      </c>
      <c r="D76" s="74" t="s">
        <v>229</v>
      </c>
      <c r="E76" s="74" t="s">
        <v>47</v>
      </c>
      <c r="F76" s="74" t="s">
        <v>230</v>
      </c>
      <c r="G76" s="74" t="s">
        <v>231</v>
      </c>
      <c r="H76" s="82">
        <v>1</v>
      </c>
      <c r="I76" s="84" t="s">
        <v>722</v>
      </c>
      <c r="J76" s="74" t="s">
        <v>227</v>
      </c>
      <c r="K76" s="74" t="s">
        <v>228</v>
      </c>
      <c r="L76" s="162" t="s">
        <v>14</v>
      </c>
      <c r="M76" s="135">
        <v>0</v>
      </c>
      <c r="N76" s="60"/>
      <c r="O76" s="27">
        <f t="shared" si="32"/>
        <v>0</v>
      </c>
      <c r="P76" s="28"/>
      <c r="Q76" s="136">
        <f t="shared" si="33"/>
        <v>0</v>
      </c>
      <c r="R76" s="63"/>
      <c r="S76" s="29">
        <f t="shared" si="34"/>
        <v>0</v>
      </c>
      <c r="T76" s="30"/>
      <c r="U76" s="137">
        <f t="shared" si="35"/>
        <v>0</v>
      </c>
      <c r="V76" s="60"/>
      <c r="W76" s="27">
        <f t="shared" si="36"/>
        <v>0</v>
      </c>
      <c r="X76" s="28"/>
      <c r="Y76" s="136">
        <f t="shared" si="37"/>
        <v>0</v>
      </c>
      <c r="Z76" s="63"/>
      <c r="AA76" s="29">
        <f t="shared" si="38"/>
        <v>0</v>
      </c>
      <c r="AB76" s="53"/>
      <c r="AC76" s="138"/>
      <c r="AD76" s="32"/>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row>
    <row r="77" spans="1:62" s="8" customFormat="1" ht="47.25" hidden="1">
      <c r="A77" s="6"/>
      <c r="B77" s="122">
        <v>70</v>
      </c>
      <c r="C77" s="123" t="s">
        <v>7</v>
      </c>
      <c r="D77" s="123" t="s">
        <v>232</v>
      </c>
      <c r="E77" s="123" t="s">
        <v>48</v>
      </c>
      <c r="F77" s="123" t="s">
        <v>681</v>
      </c>
      <c r="G77" s="123" t="s">
        <v>203</v>
      </c>
      <c r="H77" s="154">
        <v>2</v>
      </c>
      <c r="I77" s="123" t="s">
        <v>722</v>
      </c>
      <c r="J77" s="123" t="s">
        <v>233</v>
      </c>
      <c r="K77" s="123" t="s">
        <v>234</v>
      </c>
      <c r="L77" s="163" t="s">
        <v>11</v>
      </c>
      <c r="M77" s="126">
        <v>0</v>
      </c>
      <c r="N77" s="127"/>
      <c r="O77" s="33">
        <f t="shared" si="32"/>
        <v>0</v>
      </c>
      <c r="P77" s="34"/>
      <c r="Q77" s="128">
        <f t="shared" si="33"/>
        <v>0</v>
      </c>
      <c r="R77" s="129"/>
      <c r="S77" s="35">
        <f t="shared" si="34"/>
        <v>0</v>
      </c>
      <c r="T77" s="36"/>
      <c r="U77" s="130">
        <f t="shared" si="35"/>
        <v>0</v>
      </c>
      <c r="V77" s="127"/>
      <c r="W77" s="33">
        <f t="shared" si="36"/>
        <v>0</v>
      </c>
      <c r="X77" s="34"/>
      <c r="Y77" s="128">
        <f t="shared" si="37"/>
        <v>0</v>
      </c>
      <c r="Z77" s="129"/>
      <c r="AA77" s="35">
        <f t="shared" si="38"/>
        <v>0</v>
      </c>
      <c r="AB77" s="54"/>
      <c r="AC77" s="131"/>
      <c r="AD77" s="3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row>
    <row r="78" spans="1:62" s="8" customFormat="1" ht="78.75" hidden="1">
      <c r="A78" s="6"/>
      <c r="B78" s="67">
        <v>71</v>
      </c>
      <c r="C78" s="68" t="s">
        <v>7</v>
      </c>
      <c r="D78" s="68">
        <v>6</v>
      </c>
      <c r="E78" s="68" t="s">
        <v>48</v>
      </c>
      <c r="F78" s="68" t="s">
        <v>682</v>
      </c>
      <c r="G78" s="68" t="s">
        <v>683</v>
      </c>
      <c r="H78" s="81">
        <v>1</v>
      </c>
      <c r="I78" s="68" t="s">
        <v>722</v>
      </c>
      <c r="J78" s="68" t="s">
        <v>213</v>
      </c>
      <c r="K78" s="68" t="s">
        <v>513</v>
      </c>
      <c r="L78" s="161" t="s">
        <v>14</v>
      </c>
      <c r="M78" s="118">
        <v>0</v>
      </c>
      <c r="N78" s="58"/>
      <c r="O78" s="17">
        <f t="shared" si="32"/>
        <v>0</v>
      </c>
      <c r="P78" s="9"/>
      <c r="Q78" s="119">
        <f t="shared" si="33"/>
        <v>0</v>
      </c>
      <c r="R78" s="62"/>
      <c r="S78" s="18">
        <f t="shared" si="34"/>
        <v>0</v>
      </c>
      <c r="T78" s="10"/>
      <c r="U78" s="120">
        <f t="shared" si="35"/>
        <v>0</v>
      </c>
      <c r="V78" s="58"/>
      <c r="W78" s="17">
        <f t="shared" si="36"/>
        <v>0</v>
      </c>
      <c r="X78" s="9"/>
      <c r="Y78" s="119">
        <f t="shared" si="37"/>
        <v>0</v>
      </c>
      <c r="Z78" s="62"/>
      <c r="AA78" s="18">
        <f t="shared" si="38"/>
        <v>0</v>
      </c>
      <c r="AB78" s="52"/>
      <c r="AC78" s="121"/>
      <c r="AD78" s="11"/>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row>
    <row r="79" spans="1:62" s="8" customFormat="1" ht="78.75" customHeight="1">
      <c r="A79" s="6"/>
      <c r="B79" s="67">
        <v>72</v>
      </c>
      <c r="C79" s="68" t="s">
        <v>7</v>
      </c>
      <c r="D79" s="68">
        <v>8</v>
      </c>
      <c r="E79" s="68" t="s">
        <v>48</v>
      </c>
      <c r="F79" s="68" t="s">
        <v>235</v>
      </c>
      <c r="G79" s="68" t="s">
        <v>684</v>
      </c>
      <c r="H79" s="70">
        <v>1</v>
      </c>
      <c r="I79" s="68" t="s">
        <v>723</v>
      </c>
      <c r="J79" s="68" t="s">
        <v>234</v>
      </c>
      <c r="K79" s="68" t="s">
        <v>150</v>
      </c>
      <c r="L79" s="161" t="s">
        <v>11</v>
      </c>
      <c r="M79" s="55">
        <v>0</v>
      </c>
      <c r="N79" s="58">
        <v>0</v>
      </c>
      <c r="O79" s="17" t="e">
        <f t="shared" ref="O79:O135" si="39">IF(OR(EXACT($I79,"Atención de solicitudes (solicitudes resueltas / solicitudes recibidas)"),EXACT($I79,"Cumplimiento (criterios cumplidos / criterios establecidos)")),(N79/M79)*1,(N79/$H79)*1)</f>
        <v>#DIV/0!</v>
      </c>
      <c r="P79" s="9" t="s">
        <v>725</v>
      </c>
      <c r="Q79" s="62"/>
      <c r="R79" s="62"/>
      <c r="S79" s="18" t="e">
        <f t="shared" ref="S79:S135" si="40">IF(OR(EXACT($I79,"Atención de solicitudes (solicitudes resueltas / solicitudes recibidas)"),EXACT($I79,"Cumplimiento (criterios cumplidos / criterios establecidos)")),(R79/Q79)*1,(R79/$H79)*1)</f>
        <v>#DIV/0!</v>
      </c>
      <c r="T79" s="10"/>
      <c r="U79" s="58"/>
      <c r="V79" s="58"/>
      <c r="W79" s="17" t="e">
        <f t="shared" ref="W79:W135" si="41">IF(OR(EXACT($I79,"Atención de solicitudes (solicitudes resueltas / solicitudes recibidas)"),EXACT($I79,"Cumplimiento (criterios cumplidos / criterios establecidos)")),(V79/U79)*1,(V79/$H79)*1)</f>
        <v>#DIV/0!</v>
      </c>
      <c r="X79" s="9"/>
      <c r="Y79" s="62"/>
      <c r="Z79" s="62"/>
      <c r="AA79" s="18" t="e">
        <f t="shared" ref="AA79:AA135" si="42">IF(OR(EXACT($I79,"Atención de solicitudes (solicitudes resueltas / solicitudes recibidas)"),EXACT($I79,"Cumplimiento (criterios cumplidos / criterios establecidos)")),(Z79/Y79)*1,(Z79/$H79)*1)</f>
        <v>#DIV/0!</v>
      </c>
      <c r="AB79" s="52"/>
      <c r="AC79" s="19"/>
      <c r="AD79" s="11"/>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row>
    <row r="80" spans="1:62" s="8" customFormat="1" ht="114" customHeight="1">
      <c r="A80" s="6"/>
      <c r="B80" s="67">
        <v>73</v>
      </c>
      <c r="C80" s="68" t="s">
        <v>7</v>
      </c>
      <c r="D80" s="68">
        <v>10</v>
      </c>
      <c r="E80" s="68" t="s">
        <v>48</v>
      </c>
      <c r="F80" s="68" t="s">
        <v>685</v>
      </c>
      <c r="G80" s="68" t="s">
        <v>686</v>
      </c>
      <c r="H80" s="72">
        <v>1</v>
      </c>
      <c r="I80" s="68" t="s">
        <v>722</v>
      </c>
      <c r="J80" s="68" t="s">
        <v>234</v>
      </c>
      <c r="K80" s="68" t="s">
        <v>677</v>
      </c>
      <c r="L80" s="161" t="s">
        <v>16</v>
      </c>
      <c r="M80" s="118">
        <v>0</v>
      </c>
      <c r="N80" s="58">
        <v>0</v>
      </c>
      <c r="O80" s="17">
        <f>IF(OR(EXACT($I80,"Atención de solicitudes (solicitudes resueltas / solicitudes recibidas)"),EXACT($I80,"Cumplimiento (criterios cumplidos / criterios establecidos)")),(N80/M80)*1,(N80/$H80)*1)</f>
        <v>0</v>
      </c>
      <c r="P80" s="9" t="s">
        <v>725</v>
      </c>
      <c r="Q80" s="119">
        <f>N80</f>
        <v>0</v>
      </c>
      <c r="R80" s="62"/>
      <c r="S80" s="18">
        <f>IF(OR(EXACT($I80,"Atención de solicitudes (solicitudes resueltas / solicitudes recibidas)"),EXACT($I80,"Cumplimiento (criterios cumplidos / criterios establecidos)")),(Q80/Q80)*1,((Q80+R80)/$H80)*1)</f>
        <v>0</v>
      </c>
      <c r="T80" s="10"/>
      <c r="U80" s="120">
        <f>Q80+R80</f>
        <v>0</v>
      </c>
      <c r="V80" s="58"/>
      <c r="W80" s="17">
        <f>IF(OR(EXACT($I80,"Atención de solicitudes (solicitudes resueltas / solicitudes recibidas)"),EXACT($I80,"Cumplimiento (criterios cumplidos / criterios establecidos)")),(U80/U80)*1,((U80+V80)/$H80)*1)</f>
        <v>0</v>
      </c>
      <c r="X80" s="9"/>
      <c r="Y80" s="119">
        <f>U80+V80</f>
        <v>0</v>
      </c>
      <c r="Z80" s="62"/>
      <c r="AA80" s="18">
        <f>IF(OR(EXACT($I80,"Atención de solicitudes (solicitudes resueltas / solicitudes recibidas)"),EXACT($I80,"Cumplimiento (criterios cumplidos / criterios establecidos)")),(Y80/Y80)*1,((Y80+Z80)/$H80)*1)</f>
        <v>0</v>
      </c>
      <c r="AB80" s="52"/>
      <c r="AC80" s="121"/>
      <c r="AD80" s="11"/>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row>
    <row r="81" spans="1:62" s="8" customFormat="1" ht="138.75" customHeight="1">
      <c r="A81" s="6"/>
      <c r="B81" s="67">
        <v>74</v>
      </c>
      <c r="C81" s="68" t="s">
        <v>7</v>
      </c>
      <c r="D81" s="68">
        <v>11</v>
      </c>
      <c r="E81" s="68" t="s">
        <v>48</v>
      </c>
      <c r="F81" s="68" t="s">
        <v>687</v>
      </c>
      <c r="G81" s="68" t="s">
        <v>236</v>
      </c>
      <c r="H81" s="72">
        <v>2</v>
      </c>
      <c r="I81" s="68" t="s">
        <v>722</v>
      </c>
      <c r="J81" s="68" t="s">
        <v>234</v>
      </c>
      <c r="K81" s="68" t="s">
        <v>237</v>
      </c>
      <c r="L81" s="161" t="s">
        <v>16</v>
      </c>
      <c r="M81" s="118">
        <v>0</v>
      </c>
      <c r="N81" s="58"/>
      <c r="O81" s="17">
        <f>IF(OR(EXACT($I81,"Atención de solicitudes (solicitudes resueltas / solicitudes recibidas)"),EXACT($I81,"Cumplimiento (criterios cumplidos / criterios establecidos)")),(N81/M81)*1,(N81/$H81)*1)</f>
        <v>0</v>
      </c>
      <c r="P81" s="9" t="s">
        <v>725</v>
      </c>
      <c r="Q81" s="119">
        <f>N81</f>
        <v>0</v>
      </c>
      <c r="R81" s="62"/>
      <c r="S81" s="18">
        <f>IF(OR(EXACT($I81,"Atención de solicitudes (solicitudes resueltas / solicitudes recibidas)"),EXACT($I81,"Cumplimiento (criterios cumplidos / criterios establecidos)")),(Q81/Q81)*1,((Q81+R81)/$H81)*1)</f>
        <v>0</v>
      </c>
      <c r="T81" s="10"/>
      <c r="U81" s="120">
        <f>Q81+R81</f>
        <v>0</v>
      </c>
      <c r="V81" s="58"/>
      <c r="W81" s="17">
        <f>IF(OR(EXACT($I81,"Atención de solicitudes (solicitudes resueltas / solicitudes recibidas)"),EXACT($I81,"Cumplimiento (criterios cumplidos / criterios establecidos)")),(U81/U81)*1,((U81+V81)/$H81)*1)</f>
        <v>0</v>
      </c>
      <c r="X81" s="9"/>
      <c r="Y81" s="119">
        <f>U81+V81</f>
        <v>0</v>
      </c>
      <c r="Z81" s="62"/>
      <c r="AA81" s="18">
        <f>IF(OR(EXACT($I81,"Atención de solicitudes (solicitudes resueltas / solicitudes recibidas)"),EXACT($I81,"Cumplimiento (criterios cumplidos / criterios establecidos)")),(Y81/Y81)*1,((Y81+Z81)/$H81)*1)</f>
        <v>0</v>
      </c>
      <c r="AB81" s="52"/>
      <c r="AC81" s="121"/>
      <c r="AD81" s="1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row>
    <row r="82" spans="1:62" s="8" customFormat="1" ht="252">
      <c r="A82" s="6"/>
      <c r="B82" s="67">
        <v>75</v>
      </c>
      <c r="C82" s="68" t="s">
        <v>7</v>
      </c>
      <c r="D82" s="68">
        <v>19</v>
      </c>
      <c r="E82" s="68" t="s">
        <v>48</v>
      </c>
      <c r="F82" s="68" t="s">
        <v>688</v>
      </c>
      <c r="G82" s="68" t="s">
        <v>239</v>
      </c>
      <c r="H82" s="72">
        <v>6</v>
      </c>
      <c r="I82" s="68" t="s">
        <v>722</v>
      </c>
      <c r="J82" s="68" t="s">
        <v>234</v>
      </c>
      <c r="K82" s="68" t="s">
        <v>655</v>
      </c>
      <c r="L82" s="161" t="s">
        <v>16</v>
      </c>
      <c r="M82" s="118">
        <v>0</v>
      </c>
      <c r="N82" s="58"/>
      <c r="O82" s="17">
        <f>IF(OR(EXACT($I82,"Atención de solicitudes (solicitudes resueltas / solicitudes recibidas)"),EXACT($I82,"Cumplimiento (criterios cumplidos / criterios establecidos)")),(N82/M82)*1,(N82/$H82)*1)</f>
        <v>0</v>
      </c>
      <c r="P82" s="9" t="s">
        <v>725</v>
      </c>
      <c r="Q82" s="119">
        <f>N82</f>
        <v>0</v>
      </c>
      <c r="R82" s="62"/>
      <c r="S82" s="18">
        <f>IF(OR(EXACT($I82,"Atención de solicitudes (solicitudes resueltas / solicitudes recibidas)"),EXACT($I82,"Cumplimiento (criterios cumplidos / criterios establecidos)")),(Q82/Q82)*1,((Q82+R82)/$H82)*1)</f>
        <v>0</v>
      </c>
      <c r="T82" s="10"/>
      <c r="U82" s="120">
        <f>Q82+R82</f>
        <v>0</v>
      </c>
      <c r="V82" s="58"/>
      <c r="W82" s="17">
        <f>IF(OR(EXACT($I82,"Atención de solicitudes (solicitudes resueltas / solicitudes recibidas)"),EXACT($I82,"Cumplimiento (criterios cumplidos / criterios establecidos)")),(U82/U82)*1,((U82+V82)/$H82)*1)</f>
        <v>0</v>
      </c>
      <c r="X82" s="9"/>
      <c r="Y82" s="119">
        <f>U82+V82</f>
        <v>0</v>
      </c>
      <c r="Z82" s="62"/>
      <c r="AA82" s="18">
        <f>IF(OR(EXACT($I82,"Atención de solicitudes (solicitudes resueltas / solicitudes recibidas)"),EXACT($I82,"Cumplimiento (criterios cumplidos / criterios establecidos)")),(Y82/Y82)*1,((Y82+Z82)/$H82)*1)</f>
        <v>0</v>
      </c>
      <c r="AB82" s="52"/>
      <c r="AC82" s="121"/>
      <c r="AD82" s="11"/>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row>
    <row r="83" spans="1:62" s="8" customFormat="1" ht="78.75">
      <c r="A83" s="6"/>
      <c r="B83" s="67">
        <v>76</v>
      </c>
      <c r="C83" s="68" t="s">
        <v>7</v>
      </c>
      <c r="D83" s="68">
        <v>31</v>
      </c>
      <c r="E83" s="68" t="s">
        <v>48</v>
      </c>
      <c r="F83" s="68" t="s">
        <v>240</v>
      </c>
      <c r="G83" s="68" t="s">
        <v>241</v>
      </c>
      <c r="H83" s="70">
        <v>1</v>
      </c>
      <c r="I83" s="68" t="s">
        <v>723</v>
      </c>
      <c r="J83" s="68" t="s">
        <v>234</v>
      </c>
      <c r="K83" s="68" t="s">
        <v>656</v>
      </c>
      <c r="L83" s="161" t="s">
        <v>16</v>
      </c>
      <c r="M83" s="55"/>
      <c r="N83" s="58"/>
      <c r="O83" s="17" t="e">
        <f t="shared" si="39"/>
        <v>#DIV/0!</v>
      </c>
      <c r="P83" s="9" t="s">
        <v>725</v>
      </c>
      <c r="Q83" s="62"/>
      <c r="R83" s="62"/>
      <c r="S83" s="18" t="e">
        <f t="shared" si="40"/>
        <v>#DIV/0!</v>
      </c>
      <c r="T83" s="10"/>
      <c r="U83" s="58"/>
      <c r="V83" s="58"/>
      <c r="W83" s="17" t="e">
        <f t="shared" si="41"/>
        <v>#DIV/0!</v>
      </c>
      <c r="X83" s="9"/>
      <c r="Y83" s="62"/>
      <c r="Z83" s="62"/>
      <c r="AA83" s="18" t="e">
        <f t="shared" si="42"/>
        <v>#DIV/0!</v>
      </c>
      <c r="AB83" s="52"/>
      <c r="AC83" s="19"/>
      <c r="AD83" s="11"/>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row>
    <row r="84" spans="1:62" s="8" customFormat="1" ht="47.25">
      <c r="A84" s="6"/>
      <c r="B84" s="67">
        <v>77</v>
      </c>
      <c r="C84" s="68" t="s">
        <v>7</v>
      </c>
      <c r="D84" s="68">
        <v>41</v>
      </c>
      <c r="E84" s="68" t="s">
        <v>48</v>
      </c>
      <c r="F84" s="68" t="s">
        <v>689</v>
      </c>
      <c r="G84" s="68" t="s">
        <v>242</v>
      </c>
      <c r="H84" s="70">
        <v>1</v>
      </c>
      <c r="I84" s="68" t="s">
        <v>723</v>
      </c>
      <c r="J84" s="68" t="s">
        <v>234</v>
      </c>
      <c r="K84" s="68"/>
      <c r="L84" s="161" t="s">
        <v>11</v>
      </c>
      <c r="M84" s="55"/>
      <c r="N84" s="58"/>
      <c r="O84" s="17" t="e">
        <f t="shared" si="39"/>
        <v>#DIV/0!</v>
      </c>
      <c r="P84" s="9" t="s">
        <v>725</v>
      </c>
      <c r="Q84" s="62"/>
      <c r="R84" s="62"/>
      <c r="S84" s="18" t="e">
        <f t="shared" si="40"/>
        <v>#DIV/0!</v>
      </c>
      <c r="T84" s="10"/>
      <c r="U84" s="58"/>
      <c r="V84" s="58"/>
      <c r="W84" s="17" t="e">
        <f t="shared" si="41"/>
        <v>#DIV/0!</v>
      </c>
      <c r="X84" s="9"/>
      <c r="Y84" s="62"/>
      <c r="Z84" s="62"/>
      <c r="AA84" s="18" t="e">
        <f t="shared" si="42"/>
        <v>#DIV/0!</v>
      </c>
      <c r="AB84" s="52"/>
      <c r="AC84" s="19"/>
      <c r="AD84" s="11"/>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row>
    <row r="85" spans="1:62" s="8" customFormat="1" ht="111" thickBot="1">
      <c r="A85" s="6"/>
      <c r="B85" s="139">
        <v>78</v>
      </c>
      <c r="C85" s="140" t="s">
        <v>8</v>
      </c>
      <c r="D85" s="140">
        <v>48</v>
      </c>
      <c r="E85" s="140" t="s">
        <v>48</v>
      </c>
      <c r="F85" s="140" t="s">
        <v>690</v>
      </c>
      <c r="G85" s="140" t="s">
        <v>691</v>
      </c>
      <c r="H85" s="155">
        <v>1</v>
      </c>
      <c r="I85" s="140" t="s">
        <v>722</v>
      </c>
      <c r="J85" s="140" t="s">
        <v>234</v>
      </c>
      <c r="K85" s="140" t="s">
        <v>238</v>
      </c>
      <c r="L85" s="164" t="s">
        <v>16</v>
      </c>
      <c r="M85" s="142">
        <v>0</v>
      </c>
      <c r="N85" s="143"/>
      <c r="O85" s="144">
        <f t="shared" ref="O85:O97" si="43">IF(OR(EXACT($I85,"Atención de solicitudes (solicitudes resueltas / solicitudes recibidas)"),EXACT($I85,"Cumplimiento (criterios cumplidos / criterios establecidos)")),(N85/M85)*1,(N85/$H85)*1)</f>
        <v>0</v>
      </c>
      <c r="P85" s="9" t="s">
        <v>725</v>
      </c>
      <c r="Q85" s="146">
        <f t="shared" ref="Q85:Q97" si="44">N85</f>
        <v>0</v>
      </c>
      <c r="R85" s="147"/>
      <c r="S85" s="148">
        <f t="shared" ref="S85:S97" si="45">IF(OR(EXACT($I85,"Atención de solicitudes (solicitudes resueltas / solicitudes recibidas)"),EXACT($I85,"Cumplimiento (criterios cumplidos / criterios establecidos)")),(Q85/Q85)*1,((Q85+R85)/$H85)*1)</f>
        <v>0</v>
      </c>
      <c r="T85" s="149"/>
      <c r="U85" s="150">
        <f t="shared" ref="U85:U97" si="46">Q85+R85</f>
        <v>0</v>
      </c>
      <c r="V85" s="143"/>
      <c r="W85" s="144">
        <f t="shared" ref="W85:W97" si="47">IF(OR(EXACT($I85,"Atención de solicitudes (solicitudes resueltas / solicitudes recibidas)"),EXACT($I85,"Cumplimiento (criterios cumplidos / criterios establecidos)")),(U85/U85)*1,((U85+V85)/$H85)*1)</f>
        <v>0</v>
      </c>
      <c r="X85" s="145"/>
      <c r="Y85" s="146">
        <f t="shared" ref="Y85:Y97" si="48">U85+V85</f>
        <v>0</v>
      </c>
      <c r="Z85" s="147"/>
      <c r="AA85" s="148">
        <f t="shared" ref="AA85:AA97" si="49">IF(OR(EXACT($I85,"Atención de solicitudes (solicitudes resueltas / solicitudes recibidas)"),EXACT($I85,"Cumplimiento (criterios cumplidos / criterios establecidos)")),(Y85/Y85)*1,((Y85+Z85)/$H85)*1)</f>
        <v>0</v>
      </c>
      <c r="AB85" s="151"/>
      <c r="AC85" s="152"/>
      <c r="AD85" s="153"/>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row>
    <row r="86" spans="1:62" s="8" customFormat="1" ht="180" customHeight="1">
      <c r="A86" s="6"/>
      <c r="B86" s="64">
        <v>79</v>
      </c>
      <c r="C86" s="77" t="s">
        <v>7</v>
      </c>
      <c r="D86" s="77" t="s">
        <v>692</v>
      </c>
      <c r="E86" s="170" t="s">
        <v>49</v>
      </c>
      <c r="F86" s="85" t="s">
        <v>243</v>
      </c>
      <c r="G86" s="85" t="s">
        <v>244</v>
      </c>
      <c r="H86" s="78">
        <v>1</v>
      </c>
      <c r="I86" s="65" t="s">
        <v>722</v>
      </c>
      <c r="J86" s="77" t="s">
        <v>234</v>
      </c>
      <c r="K86" s="77" t="s">
        <v>657</v>
      </c>
      <c r="L86" s="165" t="s">
        <v>15</v>
      </c>
      <c r="M86" s="115">
        <v>0</v>
      </c>
      <c r="N86" s="57">
        <v>0.5</v>
      </c>
      <c r="O86" s="39">
        <f t="shared" si="43"/>
        <v>0.5</v>
      </c>
      <c r="P86" s="9" t="s">
        <v>726</v>
      </c>
      <c r="Q86" s="116">
        <f t="shared" si="44"/>
        <v>0.5</v>
      </c>
      <c r="R86" s="61"/>
      <c r="S86" s="41">
        <f t="shared" si="45"/>
        <v>0.5</v>
      </c>
      <c r="T86" s="42"/>
      <c r="U86" s="117">
        <f t="shared" si="46"/>
        <v>0.5</v>
      </c>
      <c r="V86" s="57"/>
      <c r="W86" s="39">
        <f t="shared" si="47"/>
        <v>0.5</v>
      </c>
      <c r="X86" s="40"/>
      <c r="Y86" s="116">
        <f t="shared" si="48"/>
        <v>0.5</v>
      </c>
      <c r="Z86" s="61"/>
      <c r="AA86" s="41">
        <f t="shared" si="49"/>
        <v>0.5</v>
      </c>
      <c r="AB86" s="51"/>
      <c r="AC86" s="132"/>
      <c r="AD86" s="7"/>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row>
    <row r="87" spans="1:62" s="8" customFormat="1" ht="189">
      <c r="A87" s="6"/>
      <c r="B87" s="67">
        <v>80</v>
      </c>
      <c r="C87" s="69" t="s">
        <v>7</v>
      </c>
      <c r="D87" s="69" t="s">
        <v>245</v>
      </c>
      <c r="E87" s="69" t="s">
        <v>49</v>
      </c>
      <c r="F87" s="86" t="s">
        <v>246</v>
      </c>
      <c r="G87" s="87" t="s">
        <v>247</v>
      </c>
      <c r="H87" s="72">
        <v>1</v>
      </c>
      <c r="I87" s="68" t="s">
        <v>722</v>
      </c>
      <c r="J87" s="69" t="s">
        <v>234</v>
      </c>
      <c r="K87" s="69" t="s">
        <v>657</v>
      </c>
      <c r="L87" s="166" t="s">
        <v>13</v>
      </c>
      <c r="M87" s="118">
        <v>0</v>
      </c>
      <c r="N87" s="58"/>
      <c r="O87" s="17">
        <f t="shared" si="43"/>
        <v>0</v>
      </c>
      <c r="P87" s="9" t="s">
        <v>725</v>
      </c>
      <c r="Q87" s="119">
        <f t="shared" si="44"/>
        <v>0</v>
      </c>
      <c r="R87" s="62"/>
      <c r="S87" s="18">
        <f t="shared" si="45"/>
        <v>0</v>
      </c>
      <c r="T87" s="10"/>
      <c r="U87" s="120">
        <f t="shared" si="46"/>
        <v>0</v>
      </c>
      <c r="V87" s="58"/>
      <c r="W87" s="17">
        <f t="shared" si="47"/>
        <v>0</v>
      </c>
      <c r="X87" s="9"/>
      <c r="Y87" s="119">
        <f t="shared" si="48"/>
        <v>0</v>
      </c>
      <c r="Z87" s="62"/>
      <c r="AA87" s="18">
        <f t="shared" si="49"/>
        <v>0</v>
      </c>
      <c r="AB87" s="52"/>
      <c r="AC87" s="121"/>
      <c r="AD87" s="11"/>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row>
    <row r="88" spans="1:62" s="8" customFormat="1" ht="189">
      <c r="A88" s="6"/>
      <c r="B88" s="67">
        <v>81</v>
      </c>
      <c r="C88" s="69" t="s">
        <v>7</v>
      </c>
      <c r="D88" s="69" t="s">
        <v>248</v>
      </c>
      <c r="E88" s="69" t="s">
        <v>49</v>
      </c>
      <c r="F88" s="69" t="s">
        <v>249</v>
      </c>
      <c r="G88" s="69" t="s">
        <v>250</v>
      </c>
      <c r="H88" s="72">
        <v>2</v>
      </c>
      <c r="I88" s="68" t="s">
        <v>722</v>
      </c>
      <c r="J88" s="69" t="s">
        <v>234</v>
      </c>
      <c r="K88" s="69" t="s">
        <v>657</v>
      </c>
      <c r="L88" s="166" t="s">
        <v>13</v>
      </c>
      <c r="M88" s="118">
        <v>0</v>
      </c>
      <c r="N88" s="58"/>
      <c r="O88" s="17">
        <f t="shared" si="43"/>
        <v>0</v>
      </c>
      <c r="P88" s="9" t="s">
        <v>725</v>
      </c>
      <c r="Q88" s="119">
        <f t="shared" si="44"/>
        <v>0</v>
      </c>
      <c r="R88" s="62"/>
      <c r="S88" s="18">
        <f t="shared" si="45"/>
        <v>0</v>
      </c>
      <c r="T88" s="10"/>
      <c r="U88" s="120">
        <f t="shared" si="46"/>
        <v>0</v>
      </c>
      <c r="V88" s="58"/>
      <c r="W88" s="17">
        <f t="shared" si="47"/>
        <v>0</v>
      </c>
      <c r="X88" s="9"/>
      <c r="Y88" s="119">
        <f t="shared" si="48"/>
        <v>0</v>
      </c>
      <c r="Z88" s="62"/>
      <c r="AA88" s="18">
        <f t="shared" si="49"/>
        <v>0</v>
      </c>
      <c r="AB88" s="52"/>
      <c r="AC88" s="121"/>
      <c r="AD88" s="11"/>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row>
    <row r="89" spans="1:62" s="8" customFormat="1" ht="141.75">
      <c r="A89" s="6"/>
      <c r="B89" s="67">
        <v>82</v>
      </c>
      <c r="C89" s="69" t="s">
        <v>7</v>
      </c>
      <c r="D89" s="69" t="s">
        <v>251</v>
      </c>
      <c r="E89" s="69" t="s">
        <v>49</v>
      </c>
      <c r="F89" s="69" t="s">
        <v>252</v>
      </c>
      <c r="G89" s="69" t="s">
        <v>253</v>
      </c>
      <c r="H89" s="72">
        <v>1</v>
      </c>
      <c r="I89" s="68" t="s">
        <v>722</v>
      </c>
      <c r="J89" s="69" t="s">
        <v>234</v>
      </c>
      <c r="K89" s="69" t="s">
        <v>254</v>
      </c>
      <c r="L89" s="166" t="s">
        <v>14</v>
      </c>
      <c r="M89" s="118">
        <v>0</v>
      </c>
      <c r="N89" s="58"/>
      <c r="O89" s="17">
        <f t="shared" si="43"/>
        <v>0</v>
      </c>
      <c r="P89" s="9" t="s">
        <v>725</v>
      </c>
      <c r="Q89" s="119">
        <f t="shared" si="44"/>
        <v>0</v>
      </c>
      <c r="R89" s="62"/>
      <c r="S89" s="18">
        <f t="shared" si="45"/>
        <v>0</v>
      </c>
      <c r="T89" s="10"/>
      <c r="U89" s="120">
        <f t="shared" si="46"/>
        <v>0</v>
      </c>
      <c r="V89" s="58"/>
      <c r="W89" s="17">
        <f t="shared" si="47"/>
        <v>0</v>
      </c>
      <c r="X89" s="9"/>
      <c r="Y89" s="119">
        <f t="shared" si="48"/>
        <v>0</v>
      </c>
      <c r="Z89" s="62"/>
      <c r="AA89" s="18">
        <f t="shared" si="49"/>
        <v>0</v>
      </c>
      <c r="AB89" s="52"/>
      <c r="AC89" s="121"/>
      <c r="AD89" s="11"/>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row>
    <row r="90" spans="1:62" s="8" customFormat="1" ht="47.25">
      <c r="A90" s="6"/>
      <c r="B90" s="67">
        <v>83</v>
      </c>
      <c r="C90" s="69" t="s">
        <v>8</v>
      </c>
      <c r="D90" s="69">
        <v>254</v>
      </c>
      <c r="E90" s="172" t="s">
        <v>49</v>
      </c>
      <c r="F90" s="69" t="s">
        <v>255</v>
      </c>
      <c r="G90" s="69" t="s">
        <v>203</v>
      </c>
      <c r="H90" s="72">
        <v>2</v>
      </c>
      <c r="I90" s="68" t="s">
        <v>722</v>
      </c>
      <c r="J90" s="69" t="s">
        <v>234</v>
      </c>
      <c r="K90" s="69"/>
      <c r="L90" s="166" t="s">
        <v>16</v>
      </c>
      <c r="M90" s="118">
        <v>0</v>
      </c>
      <c r="N90" s="58"/>
      <c r="O90" s="17">
        <f t="shared" si="43"/>
        <v>0</v>
      </c>
      <c r="P90" s="9" t="s">
        <v>725</v>
      </c>
      <c r="Q90" s="119">
        <f t="shared" si="44"/>
        <v>0</v>
      </c>
      <c r="R90" s="62"/>
      <c r="S90" s="18">
        <f t="shared" si="45"/>
        <v>0</v>
      </c>
      <c r="T90" s="10"/>
      <c r="U90" s="120">
        <f t="shared" si="46"/>
        <v>0</v>
      </c>
      <c r="V90" s="58"/>
      <c r="W90" s="17">
        <f t="shared" si="47"/>
        <v>0</v>
      </c>
      <c r="X90" s="9"/>
      <c r="Y90" s="119">
        <f t="shared" si="48"/>
        <v>0</v>
      </c>
      <c r="Z90" s="62"/>
      <c r="AA90" s="18">
        <f t="shared" si="49"/>
        <v>0</v>
      </c>
      <c r="AB90" s="52"/>
      <c r="AC90" s="121"/>
      <c r="AD90" s="11"/>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row>
    <row r="91" spans="1:62" s="8" customFormat="1" ht="63" hidden="1">
      <c r="A91" s="6"/>
      <c r="B91" s="67">
        <v>84</v>
      </c>
      <c r="C91" s="68" t="s">
        <v>7</v>
      </c>
      <c r="D91" s="68">
        <v>2</v>
      </c>
      <c r="E91" s="69" t="s">
        <v>49</v>
      </c>
      <c r="F91" s="68" t="s">
        <v>693</v>
      </c>
      <c r="G91" s="68" t="s">
        <v>203</v>
      </c>
      <c r="H91" s="81">
        <v>1</v>
      </c>
      <c r="I91" s="68" t="s">
        <v>722</v>
      </c>
      <c r="J91" s="68" t="s">
        <v>204</v>
      </c>
      <c r="K91" s="68" t="s">
        <v>256</v>
      </c>
      <c r="L91" s="161" t="s">
        <v>11</v>
      </c>
      <c r="M91" s="118">
        <v>0</v>
      </c>
      <c r="N91" s="58"/>
      <c r="O91" s="17">
        <f t="shared" si="43"/>
        <v>0</v>
      </c>
      <c r="P91" s="9"/>
      <c r="Q91" s="119">
        <f t="shared" si="44"/>
        <v>0</v>
      </c>
      <c r="R91" s="62"/>
      <c r="S91" s="18">
        <f t="shared" si="45"/>
        <v>0</v>
      </c>
      <c r="T91" s="10"/>
      <c r="U91" s="120">
        <f t="shared" si="46"/>
        <v>0</v>
      </c>
      <c r="V91" s="58"/>
      <c r="W91" s="17">
        <f t="shared" si="47"/>
        <v>0</v>
      </c>
      <c r="X91" s="9"/>
      <c r="Y91" s="119">
        <f t="shared" si="48"/>
        <v>0</v>
      </c>
      <c r="Z91" s="62"/>
      <c r="AA91" s="18">
        <f t="shared" si="49"/>
        <v>0</v>
      </c>
      <c r="AB91" s="52"/>
      <c r="AC91" s="121"/>
      <c r="AD91" s="11"/>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row>
    <row r="92" spans="1:62" s="8" customFormat="1" ht="47.25" hidden="1">
      <c r="A92" s="6"/>
      <c r="B92" s="67">
        <v>85</v>
      </c>
      <c r="C92" s="68" t="s">
        <v>7</v>
      </c>
      <c r="D92" s="68">
        <v>64</v>
      </c>
      <c r="E92" s="69" t="s">
        <v>49</v>
      </c>
      <c r="F92" s="68" t="s">
        <v>296</v>
      </c>
      <c r="G92" s="68" t="s">
        <v>253</v>
      </c>
      <c r="H92" s="81">
        <v>1</v>
      </c>
      <c r="I92" s="68" t="s">
        <v>722</v>
      </c>
      <c r="J92" s="68" t="s">
        <v>204</v>
      </c>
      <c r="K92" s="68" t="s">
        <v>150</v>
      </c>
      <c r="L92" s="161" t="s">
        <v>13</v>
      </c>
      <c r="M92" s="118">
        <v>0</v>
      </c>
      <c r="N92" s="58"/>
      <c r="O92" s="17">
        <f t="shared" si="43"/>
        <v>0</v>
      </c>
      <c r="P92" s="9"/>
      <c r="Q92" s="119">
        <f t="shared" si="44"/>
        <v>0</v>
      </c>
      <c r="R92" s="62"/>
      <c r="S92" s="18">
        <f t="shared" si="45"/>
        <v>0</v>
      </c>
      <c r="T92" s="10"/>
      <c r="U92" s="120">
        <f t="shared" si="46"/>
        <v>0</v>
      </c>
      <c r="V92" s="58"/>
      <c r="W92" s="17">
        <f t="shared" si="47"/>
        <v>0</v>
      </c>
      <c r="X92" s="9"/>
      <c r="Y92" s="119">
        <f t="shared" si="48"/>
        <v>0</v>
      </c>
      <c r="Z92" s="62"/>
      <c r="AA92" s="18">
        <f t="shared" si="49"/>
        <v>0</v>
      </c>
      <c r="AB92" s="52"/>
      <c r="AC92" s="121"/>
      <c r="AD92" s="11"/>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row>
    <row r="93" spans="1:62" s="8" customFormat="1" ht="189" hidden="1">
      <c r="A93" s="6"/>
      <c r="B93" s="67">
        <v>86</v>
      </c>
      <c r="C93" s="68" t="s">
        <v>7</v>
      </c>
      <c r="D93" s="68" t="s">
        <v>257</v>
      </c>
      <c r="E93" s="69" t="s">
        <v>49</v>
      </c>
      <c r="F93" s="68" t="s">
        <v>694</v>
      </c>
      <c r="G93" s="68" t="s">
        <v>166</v>
      </c>
      <c r="H93" s="81">
        <v>1</v>
      </c>
      <c r="I93" s="68" t="s">
        <v>722</v>
      </c>
      <c r="J93" s="68" t="s">
        <v>167</v>
      </c>
      <c r="K93" s="68"/>
      <c r="L93" s="161" t="s">
        <v>12</v>
      </c>
      <c r="M93" s="118">
        <v>0</v>
      </c>
      <c r="N93" s="58"/>
      <c r="O93" s="17">
        <f t="shared" si="43"/>
        <v>0</v>
      </c>
      <c r="P93" s="9"/>
      <c r="Q93" s="119">
        <f t="shared" si="44"/>
        <v>0</v>
      </c>
      <c r="R93" s="62"/>
      <c r="S93" s="18">
        <f t="shared" si="45"/>
        <v>0</v>
      </c>
      <c r="T93" s="10"/>
      <c r="U93" s="120">
        <f t="shared" si="46"/>
        <v>0</v>
      </c>
      <c r="V93" s="58"/>
      <c r="W93" s="17">
        <f t="shared" si="47"/>
        <v>0</v>
      </c>
      <c r="X93" s="9"/>
      <c r="Y93" s="119">
        <f t="shared" si="48"/>
        <v>0</v>
      </c>
      <c r="Z93" s="62"/>
      <c r="AA93" s="18">
        <f t="shared" si="49"/>
        <v>0</v>
      </c>
      <c r="AB93" s="52"/>
      <c r="AC93" s="121"/>
      <c r="AD93" s="11"/>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row>
    <row r="94" spans="1:62" s="8" customFormat="1" ht="47.25" hidden="1">
      <c r="A94" s="6"/>
      <c r="B94" s="67">
        <v>87</v>
      </c>
      <c r="C94" s="68" t="s">
        <v>7</v>
      </c>
      <c r="D94" s="68" t="s">
        <v>258</v>
      </c>
      <c r="E94" s="69" t="s">
        <v>49</v>
      </c>
      <c r="F94" s="68" t="s">
        <v>259</v>
      </c>
      <c r="G94" s="68" t="s">
        <v>260</v>
      </c>
      <c r="H94" s="81">
        <v>1</v>
      </c>
      <c r="I94" s="68" t="s">
        <v>722</v>
      </c>
      <c r="J94" s="68" t="s">
        <v>167</v>
      </c>
      <c r="K94" s="68" t="s">
        <v>261</v>
      </c>
      <c r="L94" s="161" t="s">
        <v>10</v>
      </c>
      <c r="M94" s="118">
        <v>0</v>
      </c>
      <c r="N94" s="58"/>
      <c r="O94" s="17">
        <f t="shared" si="43"/>
        <v>0</v>
      </c>
      <c r="P94" s="9"/>
      <c r="Q94" s="119">
        <f t="shared" si="44"/>
        <v>0</v>
      </c>
      <c r="R94" s="62"/>
      <c r="S94" s="18">
        <f t="shared" si="45"/>
        <v>0</v>
      </c>
      <c r="T94" s="10"/>
      <c r="U94" s="120">
        <f t="shared" si="46"/>
        <v>0</v>
      </c>
      <c r="V94" s="58"/>
      <c r="W94" s="17">
        <f t="shared" si="47"/>
        <v>0</v>
      </c>
      <c r="X94" s="9"/>
      <c r="Y94" s="119">
        <f t="shared" si="48"/>
        <v>0</v>
      </c>
      <c r="Z94" s="62"/>
      <c r="AA94" s="18">
        <f t="shared" si="49"/>
        <v>0</v>
      </c>
      <c r="AB94" s="52"/>
      <c r="AC94" s="121"/>
      <c r="AD94" s="11"/>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row>
    <row r="95" spans="1:62" s="8" customFormat="1" ht="78.75" hidden="1">
      <c r="A95" s="6"/>
      <c r="B95" s="67">
        <v>88</v>
      </c>
      <c r="C95" s="68" t="s">
        <v>7</v>
      </c>
      <c r="D95" s="68" t="s">
        <v>262</v>
      </c>
      <c r="E95" s="69" t="s">
        <v>49</v>
      </c>
      <c r="F95" s="68" t="s">
        <v>263</v>
      </c>
      <c r="G95" s="68" t="s">
        <v>264</v>
      </c>
      <c r="H95" s="81">
        <v>1</v>
      </c>
      <c r="I95" s="68" t="s">
        <v>722</v>
      </c>
      <c r="J95" s="68" t="s">
        <v>167</v>
      </c>
      <c r="K95" s="68" t="s">
        <v>234</v>
      </c>
      <c r="L95" s="161" t="s">
        <v>10</v>
      </c>
      <c r="M95" s="118">
        <v>0</v>
      </c>
      <c r="N95" s="58"/>
      <c r="O95" s="17">
        <f t="shared" si="43"/>
        <v>0</v>
      </c>
      <c r="P95" s="9"/>
      <c r="Q95" s="119">
        <f t="shared" si="44"/>
        <v>0</v>
      </c>
      <c r="R95" s="62"/>
      <c r="S95" s="18">
        <f t="shared" si="45"/>
        <v>0</v>
      </c>
      <c r="T95" s="10"/>
      <c r="U95" s="120">
        <f t="shared" si="46"/>
        <v>0</v>
      </c>
      <c r="V95" s="58"/>
      <c r="W95" s="17">
        <f t="shared" si="47"/>
        <v>0</v>
      </c>
      <c r="X95" s="9"/>
      <c r="Y95" s="119">
        <f t="shared" si="48"/>
        <v>0</v>
      </c>
      <c r="Z95" s="62"/>
      <c r="AA95" s="18">
        <f t="shared" si="49"/>
        <v>0</v>
      </c>
      <c r="AB95" s="52"/>
      <c r="AC95" s="121"/>
      <c r="AD95" s="11"/>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row>
    <row r="96" spans="1:62" s="8" customFormat="1" ht="63" hidden="1">
      <c r="A96" s="6"/>
      <c r="B96" s="67">
        <v>89</v>
      </c>
      <c r="C96" s="68" t="s">
        <v>8</v>
      </c>
      <c r="D96" s="68" t="s">
        <v>265</v>
      </c>
      <c r="E96" s="69" t="s">
        <v>49</v>
      </c>
      <c r="F96" s="68" t="s">
        <v>266</v>
      </c>
      <c r="G96" s="68" t="s">
        <v>267</v>
      </c>
      <c r="H96" s="81">
        <v>1</v>
      </c>
      <c r="I96" s="68" t="s">
        <v>722</v>
      </c>
      <c r="J96" s="68" t="s">
        <v>167</v>
      </c>
      <c r="K96" s="68"/>
      <c r="L96" s="161" t="s">
        <v>12</v>
      </c>
      <c r="M96" s="118">
        <v>0</v>
      </c>
      <c r="N96" s="58"/>
      <c r="O96" s="17">
        <f t="shared" si="43"/>
        <v>0</v>
      </c>
      <c r="P96" s="9"/>
      <c r="Q96" s="119">
        <f t="shared" si="44"/>
        <v>0</v>
      </c>
      <c r="R96" s="62"/>
      <c r="S96" s="18">
        <f t="shared" si="45"/>
        <v>0</v>
      </c>
      <c r="T96" s="10"/>
      <c r="U96" s="120">
        <f t="shared" si="46"/>
        <v>0</v>
      </c>
      <c r="V96" s="58"/>
      <c r="W96" s="17">
        <f t="shared" si="47"/>
        <v>0</v>
      </c>
      <c r="X96" s="9"/>
      <c r="Y96" s="119">
        <f t="shared" si="48"/>
        <v>0</v>
      </c>
      <c r="Z96" s="62"/>
      <c r="AA96" s="18">
        <f t="shared" si="49"/>
        <v>0</v>
      </c>
      <c r="AB96" s="52"/>
      <c r="AC96" s="121"/>
      <c r="AD96" s="11"/>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row>
    <row r="97" spans="1:62" s="8" customFormat="1" ht="48" hidden="1" thickBot="1">
      <c r="A97" s="6"/>
      <c r="B97" s="73">
        <v>90</v>
      </c>
      <c r="C97" s="74" t="s">
        <v>8</v>
      </c>
      <c r="D97" s="74" t="s">
        <v>268</v>
      </c>
      <c r="E97" s="75" t="s">
        <v>49</v>
      </c>
      <c r="F97" s="74" t="s">
        <v>269</v>
      </c>
      <c r="G97" s="74" t="s">
        <v>270</v>
      </c>
      <c r="H97" s="82">
        <v>1</v>
      </c>
      <c r="I97" s="74" t="s">
        <v>722</v>
      </c>
      <c r="J97" s="74" t="s">
        <v>167</v>
      </c>
      <c r="K97" s="74"/>
      <c r="L97" s="162" t="s">
        <v>12</v>
      </c>
      <c r="M97" s="135">
        <v>0</v>
      </c>
      <c r="N97" s="60"/>
      <c r="O97" s="27">
        <f t="shared" si="43"/>
        <v>0</v>
      </c>
      <c r="P97" s="28"/>
      <c r="Q97" s="136">
        <f t="shared" si="44"/>
        <v>0</v>
      </c>
      <c r="R97" s="63"/>
      <c r="S97" s="29">
        <f t="shared" si="45"/>
        <v>0</v>
      </c>
      <c r="T97" s="30"/>
      <c r="U97" s="137">
        <f t="shared" si="46"/>
        <v>0</v>
      </c>
      <c r="V97" s="60"/>
      <c r="W97" s="27">
        <f t="shared" si="47"/>
        <v>0</v>
      </c>
      <c r="X97" s="28"/>
      <c r="Y97" s="136">
        <f t="shared" si="48"/>
        <v>0</v>
      </c>
      <c r="Z97" s="63"/>
      <c r="AA97" s="29">
        <f t="shared" si="49"/>
        <v>0</v>
      </c>
      <c r="AB97" s="53"/>
      <c r="AC97" s="138"/>
      <c r="AD97" s="32"/>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row>
    <row r="98" spans="1:62" s="8" customFormat="1" ht="47.25" hidden="1">
      <c r="A98" s="6"/>
      <c r="B98" s="122">
        <v>91</v>
      </c>
      <c r="C98" s="123" t="s">
        <v>7</v>
      </c>
      <c r="D98" s="123" t="s">
        <v>271</v>
      </c>
      <c r="E98" s="123" t="s">
        <v>50</v>
      </c>
      <c r="F98" s="123" t="s">
        <v>272</v>
      </c>
      <c r="G98" s="123" t="s">
        <v>273</v>
      </c>
      <c r="H98" s="133">
        <v>1</v>
      </c>
      <c r="I98" s="123" t="s">
        <v>723</v>
      </c>
      <c r="J98" s="123" t="s">
        <v>167</v>
      </c>
      <c r="K98" s="123"/>
      <c r="L98" s="163" t="s">
        <v>11</v>
      </c>
      <c r="M98" s="134"/>
      <c r="N98" s="127"/>
      <c r="O98" s="33" t="e">
        <f t="shared" si="39"/>
        <v>#DIV/0!</v>
      </c>
      <c r="P98" s="34"/>
      <c r="Q98" s="129"/>
      <c r="R98" s="129"/>
      <c r="S98" s="35" t="e">
        <f t="shared" si="40"/>
        <v>#DIV/0!</v>
      </c>
      <c r="T98" s="36"/>
      <c r="U98" s="127"/>
      <c r="V98" s="127"/>
      <c r="W98" s="33" t="e">
        <f t="shared" si="41"/>
        <v>#DIV/0!</v>
      </c>
      <c r="X98" s="34"/>
      <c r="Y98" s="129"/>
      <c r="Z98" s="129"/>
      <c r="AA98" s="35" t="e">
        <f t="shared" si="42"/>
        <v>#DIV/0!</v>
      </c>
      <c r="AB98" s="54"/>
      <c r="AC98" s="37"/>
      <c r="AD98" s="38"/>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row>
    <row r="99" spans="1:62" s="8" customFormat="1" ht="63" hidden="1">
      <c r="A99" s="6"/>
      <c r="B99" s="67">
        <v>92</v>
      </c>
      <c r="C99" s="68" t="s">
        <v>7</v>
      </c>
      <c r="D99" s="68">
        <v>6</v>
      </c>
      <c r="E99" s="68" t="s">
        <v>50</v>
      </c>
      <c r="F99" s="68" t="s">
        <v>274</v>
      </c>
      <c r="G99" s="68" t="s">
        <v>275</v>
      </c>
      <c r="H99" s="70">
        <v>1</v>
      </c>
      <c r="I99" s="68" t="s">
        <v>723</v>
      </c>
      <c r="J99" s="68" t="s">
        <v>167</v>
      </c>
      <c r="K99" s="68" t="s">
        <v>234</v>
      </c>
      <c r="L99" s="161" t="s">
        <v>11</v>
      </c>
      <c r="M99" s="55"/>
      <c r="N99" s="58"/>
      <c r="O99" s="17" t="e">
        <f t="shared" si="39"/>
        <v>#DIV/0!</v>
      </c>
      <c r="P99" s="9"/>
      <c r="Q99" s="62"/>
      <c r="R99" s="62"/>
      <c r="S99" s="18" t="e">
        <f t="shared" si="40"/>
        <v>#DIV/0!</v>
      </c>
      <c r="T99" s="10"/>
      <c r="U99" s="58"/>
      <c r="V99" s="58"/>
      <c r="W99" s="17" t="e">
        <f t="shared" si="41"/>
        <v>#DIV/0!</v>
      </c>
      <c r="X99" s="9"/>
      <c r="Y99" s="62"/>
      <c r="Z99" s="62"/>
      <c r="AA99" s="18" t="e">
        <f t="shared" si="42"/>
        <v>#DIV/0!</v>
      </c>
      <c r="AB99" s="52"/>
      <c r="AC99" s="19"/>
      <c r="AD99" s="11"/>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row>
    <row r="100" spans="1:62" s="8" customFormat="1" ht="78.75" hidden="1">
      <c r="A100" s="6"/>
      <c r="B100" s="67">
        <v>93</v>
      </c>
      <c r="C100" s="68" t="s">
        <v>7</v>
      </c>
      <c r="D100" s="68">
        <v>10</v>
      </c>
      <c r="E100" s="68" t="s">
        <v>50</v>
      </c>
      <c r="F100" s="68" t="s">
        <v>276</v>
      </c>
      <c r="G100" s="68" t="s">
        <v>277</v>
      </c>
      <c r="H100" s="70">
        <v>1</v>
      </c>
      <c r="I100" s="68" t="s">
        <v>723</v>
      </c>
      <c r="J100" s="68" t="s">
        <v>167</v>
      </c>
      <c r="K100" s="68" t="s">
        <v>234</v>
      </c>
      <c r="L100" s="161" t="s">
        <v>11</v>
      </c>
      <c r="M100" s="55"/>
      <c r="N100" s="58"/>
      <c r="O100" s="17" t="e">
        <f t="shared" si="39"/>
        <v>#DIV/0!</v>
      </c>
      <c r="P100" s="9"/>
      <c r="Q100" s="62"/>
      <c r="R100" s="62"/>
      <c r="S100" s="18" t="e">
        <f t="shared" si="40"/>
        <v>#DIV/0!</v>
      </c>
      <c r="T100" s="10"/>
      <c r="U100" s="58"/>
      <c r="V100" s="58"/>
      <c r="W100" s="17" t="e">
        <f t="shared" si="41"/>
        <v>#DIV/0!</v>
      </c>
      <c r="X100" s="9"/>
      <c r="Y100" s="62"/>
      <c r="Z100" s="62"/>
      <c r="AA100" s="18" t="e">
        <f t="shared" si="42"/>
        <v>#DIV/0!</v>
      </c>
      <c r="AB100" s="52"/>
      <c r="AC100" s="19"/>
      <c r="AD100" s="11"/>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row>
    <row r="101" spans="1:62" s="8" customFormat="1" ht="126" hidden="1">
      <c r="A101" s="6"/>
      <c r="B101" s="67">
        <v>94</v>
      </c>
      <c r="C101" s="68" t="s">
        <v>7</v>
      </c>
      <c r="D101" s="68" t="s">
        <v>278</v>
      </c>
      <c r="E101" s="68" t="s">
        <v>50</v>
      </c>
      <c r="F101" s="68" t="s">
        <v>279</v>
      </c>
      <c r="G101" s="68" t="s">
        <v>280</v>
      </c>
      <c r="H101" s="72">
        <v>1</v>
      </c>
      <c r="I101" s="68" t="s">
        <v>722</v>
      </c>
      <c r="J101" s="68" t="s">
        <v>167</v>
      </c>
      <c r="K101" s="68" t="s">
        <v>234</v>
      </c>
      <c r="L101" s="161" t="s">
        <v>16</v>
      </c>
      <c r="M101" s="118">
        <v>0</v>
      </c>
      <c r="N101" s="58"/>
      <c r="O101" s="17">
        <f>IF(OR(EXACT($I101,"Atención de solicitudes (solicitudes resueltas / solicitudes recibidas)"),EXACT($I101,"Cumplimiento (criterios cumplidos / criterios establecidos)")),(N101/M101)*1,(N101/$H101)*1)</f>
        <v>0</v>
      </c>
      <c r="P101" s="9"/>
      <c r="Q101" s="119">
        <f>N101</f>
        <v>0</v>
      </c>
      <c r="R101" s="62"/>
      <c r="S101" s="18">
        <f>IF(OR(EXACT($I101,"Atención de solicitudes (solicitudes resueltas / solicitudes recibidas)"),EXACT($I101,"Cumplimiento (criterios cumplidos / criterios establecidos)")),(Q101/Q101)*1,((Q101+R101)/$H101)*1)</f>
        <v>0</v>
      </c>
      <c r="T101" s="10"/>
      <c r="U101" s="120">
        <f>Q101+R101</f>
        <v>0</v>
      </c>
      <c r="V101" s="58"/>
      <c r="W101" s="17">
        <f>IF(OR(EXACT($I101,"Atención de solicitudes (solicitudes resueltas / solicitudes recibidas)"),EXACT($I101,"Cumplimiento (criterios cumplidos / criterios establecidos)")),(U101/U101)*1,((U101+V101)/$H101)*1)</f>
        <v>0</v>
      </c>
      <c r="X101" s="9"/>
      <c r="Y101" s="119">
        <f>U101+V101</f>
        <v>0</v>
      </c>
      <c r="Z101" s="62"/>
      <c r="AA101" s="18">
        <f>IF(OR(EXACT($I101,"Atención de solicitudes (solicitudes resueltas / solicitudes recibidas)"),EXACT($I101,"Cumplimiento (criterios cumplidos / criterios establecidos)")),(Y101/Y101)*1,((Y101+Z101)/$H101)*1)</f>
        <v>0</v>
      </c>
      <c r="AB101" s="52"/>
      <c r="AC101" s="121"/>
      <c r="AD101" s="11"/>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row>
    <row r="102" spans="1:62" s="8" customFormat="1" ht="63" hidden="1">
      <c r="A102" s="6"/>
      <c r="B102" s="67">
        <v>95</v>
      </c>
      <c r="C102" s="68" t="s">
        <v>7</v>
      </c>
      <c r="D102" s="68" t="s">
        <v>281</v>
      </c>
      <c r="E102" s="68" t="s">
        <v>50</v>
      </c>
      <c r="F102" s="68" t="s">
        <v>695</v>
      </c>
      <c r="G102" s="68" t="s">
        <v>282</v>
      </c>
      <c r="H102" s="72">
        <v>1</v>
      </c>
      <c r="I102" s="68" t="s">
        <v>722</v>
      </c>
      <c r="J102" s="68" t="s">
        <v>167</v>
      </c>
      <c r="K102" s="68"/>
      <c r="L102" s="161" t="s">
        <v>16</v>
      </c>
      <c r="M102" s="118">
        <v>0</v>
      </c>
      <c r="N102" s="58"/>
      <c r="O102" s="17">
        <f>IF(OR(EXACT($I102,"Atención de solicitudes (solicitudes resueltas / solicitudes recibidas)"),EXACT($I102,"Cumplimiento (criterios cumplidos / criterios establecidos)")),(N102/M102)*1,(N102/$H102)*1)</f>
        <v>0</v>
      </c>
      <c r="P102" s="9"/>
      <c r="Q102" s="119">
        <f>N102</f>
        <v>0</v>
      </c>
      <c r="R102" s="62"/>
      <c r="S102" s="18">
        <f>IF(OR(EXACT($I102,"Atención de solicitudes (solicitudes resueltas / solicitudes recibidas)"),EXACT($I102,"Cumplimiento (criterios cumplidos / criterios establecidos)")),(Q102/Q102)*1,((Q102+R102)/$H102)*1)</f>
        <v>0</v>
      </c>
      <c r="T102" s="10"/>
      <c r="U102" s="120">
        <f>Q102+R102</f>
        <v>0</v>
      </c>
      <c r="V102" s="58"/>
      <c r="W102" s="17">
        <f>IF(OR(EXACT($I102,"Atención de solicitudes (solicitudes resueltas / solicitudes recibidas)"),EXACT($I102,"Cumplimiento (criterios cumplidos / criterios establecidos)")),(U102/U102)*1,((U102+V102)/$H102)*1)</f>
        <v>0</v>
      </c>
      <c r="X102" s="9"/>
      <c r="Y102" s="119">
        <f>U102+V102</f>
        <v>0</v>
      </c>
      <c r="Z102" s="62"/>
      <c r="AA102" s="18">
        <f>IF(OR(EXACT($I102,"Atención de solicitudes (solicitudes resueltas / solicitudes recibidas)"),EXACT($I102,"Cumplimiento (criterios cumplidos / criterios establecidos)")),(Y102/Y102)*1,((Y102+Z102)/$H102)*1)</f>
        <v>0</v>
      </c>
      <c r="AB102" s="52"/>
      <c r="AC102" s="121"/>
      <c r="AD102" s="11"/>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row>
    <row r="103" spans="1:62" s="8" customFormat="1" ht="47.25" hidden="1">
      <c r="A103" s="6"/>
      <c r="B103" s="67">
        <v>96</v>
      </c>
      <c r="C103" s="68" t="s">
        <v>7</v>
      </c>
      <c r="D103" s="68">
        <v>13</v>
      </c>
      <c r="E103" s="68" t="s">
        <v>50</v>
      </c>
      <c r="F103" s="68" t="s">
        <v>283</v>
      </c>
      <c r="G103" s="68" t="s">
        <v>284</v>
      </c>
      <c r="H103" s="72">
        <v>2</v>
      </c>
      <c r="I103" s="68" t="s">
        <v>722</v>
      </c>
      <c r="J103" s="68" t="s">
        <v>167</v>
      </c>
      <c r="K103" s="68" t="s">
        <v>285</v>
      </c>
      <c r="L103" s="161" t="s">
        <v>16</v>
      </c>
      <c r="M103" s="118">
        <v>0</v>
      </c>
      <c r="N103" s="58"/>
      <c r="O103" s="17">
        <f>IF(OR(EXACT($I103,"Atención de solicitudes (solicitudes resueltas / solicitudes recibidas)"),EXACT($I103,"Cumplimiento (criterios cumplidos / criterios establecidos)")),(N103/M103)*1,(N103/$H103)*1)</f>
        <v>0</v>
      </c>
      <c r="P103" s="9"/>
      <c r="Q103" s="119">
        <f>N103</f>
        <v>0</v>
      </c>
      <c r="R103" s="62"/>
      <c r="S103" s="18">
        <f>IF(OR(EXACT($I103,"Atención de solicitudes (solicitudes resueltas / solicitudes recibidas)"),EXACT($I103,"Cumplimiento (criterios cumplidos / criterios establecidos)")),(Q103/Q103)*1,((Q103+R103)/$H103)*1)</f>
        <v>0</v>
      </c>
      <c r="T103" s="10"/>
      <c r="U103" s="120">
        <f>Q103+R103</f>
        <v>0</v>
      </c>
      <c r="V103" s="58"/>
      <c r="W103" s="17">
        <f>IF(OR(EXACT($I103,"Atención de solicitudes (solicitudes resueltas / solicitudes recibidas)"),EXACT($I103,"Cumplimiento (criterios cumplidos / criterios establecidos)")),(U103/U103)*1,((U103+V103)/$H103)*1)</f>
        <v>0</v>
      </c>
      <c r="X103" s="9"/>
      <c r="Y103" s="119">
        <f>U103+V103</f>
        <v>0</v>
      </c>
      <c r="Z103" s="62"/>
      <c r="AA103" s="18">
        <f>IF(OR(EXACT($I103,"Atención de solicitudes (solicitudes resueltas / solicitudes recibidas)"),EXACT($I103,"Cumplimiento (criterios cumplidos / criterios establecidos)")),(Y103/Y103)*1,((Y103+Z103)/$H103)*1)</f>
        <v>0</v>
      </c>
      <c r="AB103" s="52"/>
      <c r="AC103" s="121"/>
      <c r="AD103" s="11"/>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row>
    <row r="104" spans="1:62" s="8" customFormat="1" ht="63" hidden="1">
      <c r="A104" s="6"/>
      <c r="B104" s="67">
        <v>97</v>
      </c>
      <c r="C104" s="68" t="s">
        <v>7</v>
      </c>
      <c r="D104" s="68">
        <v>14</v>
      </c>
      <c r="E104" s="68" t="s">
        <v>50</v>
      </c>
      <c r="F104" s="68" t="s">
        <v>286</v>
      </c>
      <c r="G104" s="68" t="s">
        <v>287</v>
      </c>
      <c r="H104" s="70">
        <v>1</v>
      </c>
      <c r="I104" s="68" t="s">
        <v>723</v>
      </c>
      <c r="J104" s="68" t="s">
        <v>167</v>
      </c>
      <c r="K104" s="68"/>
      <c r="L104" s="161" t="s">
        <v>16</v>
      </c>
      <c r="M104" s="55"/>
      <c r="N104" s="58"/>
      <c r="O104" s="17" t="e">
        <f t="shared" si="39"/>
        <v>#DIV/0!</v>
      </c>
      <c r="P104" s="9"/>
      <c r="Q104" s="62"/>
      <c r="R104" s="62"/>
      <c r="S104" s="18" t="e">
        <f t="shared" si="40"/>
        <v>#DIV/0!</v>
      </c>
      <c r="T104" s="10"/>
      <c r="U104" s="58"/>
      <c r="V104" s="58"/>
      <c r="W104" s="17" t="e">
        <f t="shared" si="41"/>
        <v>#DIV/0!</v>
      </c>
      <c r="X104" s="9"/>
      <c r="Y104" s="62"/>
      <c r="Z104" s="62"/>
      <c r="AA104" s="18" t="e">
        <f t="shared" si="42"/>
        <v>#DIV/0!</v>
      </c>
      <c r="AB104" s="52"/>
      <c r="AC104" s="19"/>
      <c r="AD104" s="11"/>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row>
    <row r="105" spans="1:62" s="8" customFormat="1" ht="47.25" hidden="1">
      <c r="A105" s="6"/>
      <c r="B105" s="67">
        <v>98</v>
      </c>
      <c r="C105" s="68" t="s">
        <v>7</v>
      </c>
      <c r="D105" s="68">
        <v>15</v>
      </c>
      <c r="E105" s="68" t="s">
        <v>50</v>
      </c>
      <c r="F105" s="68" t="s">
        <v>288</v>
      </c>
      <c r="G105" s="68" t="s">
        <v>289</v>
      </c>
      <c r="H105" s="70">
        <v>1</v>
      </c>
      <c r="I105" s="68" t="s">
        <v>723</v>
      </c>
      <c r="J105" s="68" t="s">
        <v>167</v>
      </c>
      <c r="K105" s="68" t="s">
        <v>234</v>
      </c>
      <c r="L105" s="161" t="s">
        <v>12</v>
      </c>
      <c r="M105" s="55"/>
      <c r="N105" s="58"/>
      <c r="O105" s="17" t="e">
        <f t="shared" si="39"/>
        <v>#DIV/0!</v>
      </c>
      <c r="P105" s="9"/>
      <c r="Q105" s="62"/>
      <c r="R105" s="62"/>
      <c r="S105" s="18" t="e">
        <f t="shared" si="40"/>
        <v>#DIV/0!</v>
      </c>
      <c r="T105" s="10"/>
      <c r="U105" s="58"/>
      <c r="V105" s="58"/>
      <c r="W105" s="17" t="e">
        <f t="shared" si="41"/>
        <v>#DIV/0!</v>
      </c>
      <c r="X105" s="9"/>
      <c r="Y105" s="62"/>
      <c r="Z105" s="62"/>
      <c r="AA105" s="18" t="e">
        <f t="shared" si="42"/>
        <v>#DIV/0!</v>
      </c>
      <c r="AB105" s="52"/>
      <c r="AC105" s="19"/>
      <c r="AD105" s="11"/>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row>
    <row r="106" spans="1:62" s="8" customFormat="1" ht="78.75" hidden="1">
      <c r="A106" s="6"/>
      <c r="B106" s="67">
        <v>99</v>
      </c>
      <c r="C106" s="68" t="s">
        <v>7</v>
      </c>
      <c r="D106" s="68" t="s">
        <v>290</v>
      </c>
      <c r="E106" s="68" t="s">
        <v>50</v>
      </c>
      <c r="F106" s="68" t="s">
        <v>291</v>
      </c>
      <c r="G106" s="68" t="s">
        <v>292</v>
      </c>
      <c r="H106" s="72">
        <v>2</v>
      </c>
      <c r="I106" s="68" t="s">
        <v>722</v>
      </c>
      <c r="J106" s="68" t="s">
        <v>167</v>
      </c>
      <c r="K106" s="68" t="s">
        <v>234</v>
      </c>
      <c r="L106" s="161" t="s">
        <v>11</v>
      </c>
      <c r="M106" s="118">
        <v>0</v>
      </c>
      <c r="N106" s="58"/>
      <c r="O106" s="17">
        <f t="shared" ref="O106:O118" si="50">IF(OR(EXACT($I106,"Atención de solicitudes (solicitudes resueltas / solicitudes recibidas)"),EXACT($I106,"Cumplimiento (criterios cumplidos / criterios establecidos)")),(N106/M106)*1,(N106/$H106)*1)</f>
        <v>0</v>
      </c>
      <c r="P106" s="9"/>
      <c r="Q106" s="119">
        <f t="shared" ref="Q106:Q118" si="51">N106</f>
        <v>0</v>
      </c>
      <c r="R106" s="62"/>
      <c r="S106" s="18">
        <f t="shared" ref="S106:S118" si="52">IF(OR(EXACT($I106,"Atención de solicitudes (solicitudes resueltas / solicitudes recibidas)"),EXACT($I106,"Cumplimiento (criterios cumplidos / criterios establecidos)")),(Q106/Q106)*1,((Q106+R106)/$H106)*1)</f>
        <v>0</v>
      </c>
      <c r="T106" s="10"/>
      <c r="U106" s="120">
        <f t="shared" ref="U106:U118" si="53">Q106+R106</f>
        <v>0</v>
      </c>
      <c r="V106" s="58"/>
      <c r="W106" s="17">
        <f t="shared" ref="W106:W118" si="54">IF(OR(EXACT($I106,"Atención de solicitudes (solicitudes resueltas / solicitudes recibidas)"),EXACT($I106,"Cumplimiento (criterios cumplidos / criterios establecidos)")),(U106/U106)*1,((U106+V106)/$H106)*1)</f>
        <v>0</v>
      </c>
      <c r="X106" s="9"/>
      <c r="Y106" s="119">
        <f t="shared" ref="Y106:Y118" si="55">U106+V106</f>
        <v>0</v>
      </c>
      <c r="Z106" s="62"/>
      <c r="AA106" s="18">
        <f t="shared" ref="AA106:AA118" si="56">IF(OR(EXACT($I106,"Atención de solicitudes (solicitudes resueltas / solicitudes recibidas)"),EXACT($I106,"Cumplimiento (criterios cumplidos / criterios establecidos)")),(Y106/Y106)*1,((Y106+Z106)/$H106)*1)</f>
        <v>0</v>
      </c>
      <c r="AB106" s="52"/>
      <c r="AC106" s="121"/>
      <c r="AD106" s="11"/>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row>
    <row r="107" spans="1:62" s="8" customFormat="1" ht="47.25" hidden="1">
      <c r="A107" s="6"/>
      <c r="B107" s="67">
        <v>100</v>
      </c>
      <c r="C107" s="68" t="s">
        <v>7</v>
      </c>
      <c r="D107" s="68" t="s">
        <v>293</v>
      </c>
      <c r="E107" s="68" t="s">
        <v>50</v>
      </c>
      <c r="F107" s="68" t="s">
        <v>294</v>
      </c>
      <c r="G107" s="68" t="s">
        <v>295</v>
      </c>
      <c r="H107" s="72">
        <v>1</v>
      </c>
      <c r="I107" s="68" t="s">
        <v>722</v>
      </c>
      <c r="J107" s="68" t="s">
        <v>167</v>
      </c>
      <c r="K107" s="68"/>
      <c r="L107" s="161" t="s">
        <v>13</v>
      </c>
      <c r="M107" s="118">
        <v>0</v>
      </c>
      <c r="N107" s="58"/>
      <c r="O107" s="17">
        <f t="shared" si="50"/>
        <v>0</v>
      </c>
      <c r="P107" s="9"/>
      <c r="Q107" s="119">
        <f t="shared" si="51"/>
        <v>0</v>
      </c>
      <c r="R107" s="62"/>
      <c r="S107" s="18">
        <f t="shared" si="52"/>
        <v>0</v>
      </c>
      <c r="T107" s="10"/>
      <c r="U107" s="120">
        <f t="shared" si="53"/>
        <v>0</v>
      </c>
      <c r="V107" s="58"/>
      <c r="W107" s="17">
        <f t="shared" si="54"/>
        <v>0</v>
      </c>
      <c r="X107" s="9"/>
      <c r="Y107" s="119">
        <f t="shared" si="55"/>
        <v>0</v>
      </c>
      <c r="Z107" s="62"/>
      <c r="AA107" s="18">
        <f t="shared" si="56"/>
        <v>0</v>
      </c>
      <c r="AB107" s="52"/>
      <c r="AC107" s="121"/>
      <c r="AD107" s="11"/>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row>
    <row r="108" spans="1:62" s="8" customFormat="1" ht="94.5">
      <c r="A108" s="6"/>
      <c r="B108" s="67">
        <v>101</v>
      </c>
      <c r="C108" s="68" t="s">
        <v>9</v>
      </c>
      <c r="D108" s="68">
        <v>31</v>
      </c>
      <c r="E108" s="68" t="s">
        <v>50</v>
      </c>
      <c r="F108" s="68" t="s">
        <v>297</v>
      </c>
      <c r="G108" s="68" t="s">
        <v>298</v>
      </c>
      <c r="H108" s="81">
        <v>3</v>
      </c>
      <c r="I108" s="68" t="s">
        <v>722</v>
      </c>
      <c r="J108" s="68" t="s">
        <v>234</v>
      </c>
      <c r="K108" s="68" t="s">
        <v>228</v>
      </c>
      <c r="L108" s="161" t="s">
        <v>16</v>
      </c>
      <c r="M108" s="118">
        <v>0</v>
      </c>
      <c r="N108" s="58"/>
      <c r="O108" s="17">
        <f t="shared" si="50"/>
        <v>0</v>
      </c>
      <c r="P108" s="9" t="s">
        <v>725</v>
      </c>
      <c r="Q108" s="119">
        <f t="shared" si="51"/>
        <v>0</v>
      </c>
      <c r="R108" s="62"/>
      <c r="S108" s="18">
        <f t="shared" si="52"/>
        <v>0</v>
      </c>
      <c r="T108" s="10"/>
      <c r="U108" s="120">
        <f t="shared" si="53"/>
        <v>0</v>
      </c>
      <c r="V108" s="58"/>
      <c r="W108" s="17">
        <f t="shared" si="54"/>
        <v>0</v>
      </c>
      <c r="X108" s="9"/>
      <c r="Y108" s="119">
        <f t="shared" si="55"/>
        <v>0</v>
      </c>
      <c r="Z108" s="62"/>
      <c r="AA108" s="18">
        <f t="shared" si="56"/>
        <v>0</v>
      </c>
      <c r="AB108" s="52"/>
      <c r="AC108" s="121"/>
      <c r="AD108" s="11"/>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row>
    <row r="109" spans="1:62" s="8" customFormat="1" ht="63">
      <c r="A109" s="6"/>
      <c r="B109" s="139">
        <v>102</v>
      </c>
      <c r="C109" s="140" t="s">
        <v>8</v>
      </c>
      <c r="D109" s="140" t="s">
        <v>299</v>
      </c>
      <c r="E109" s="140" t="s">
        <v>50</v>
      </c>
      <c r="F109" s="140" t="s">
        <v>300</v>
      </c>
      <c r="G109" s="140" t="s">
        <v>301</v>
      </c>
      <c r="H109" s="141">
        <v>2</v>
      </c>
      <c r="I109" s="140" t="s">
        <v>722</v>
      </c>
      <c r="J109" s="140" t="s">
        <v>234</v>
      </c>
      <c r="K109" s="140" t="s">
        <v>302</v>
      </c>
      <c r="L109" s="164" t="s">
        <v>11</v>
      </c>
      <c r="M109" s="142">
        <v>0</v>
      </c>
      <c r="N109" s="143"/>
      <c r="O109" s="144">
        <f t="shared" si="50"/>
        <v>0</v>
      </c>
      <c r="P109" s="9" t="s">
        <v>725</v>
      </c>
      <c r="Q109" s="146">
        <f t="shared" si="51"/>
        <v>0</v>
      </c>
      <c r="R109" s="147"/>
      <c r="S109" s="148">
        <f t="shared" si="52"/>
        <v>0</v>
      </c>
      <c r="T109" s="149"/>
      <c r="U109" s="150">
        <f t="shared" si="53"/>
        <v>0</v>
      </c>
      <c r="V109" s="143"/>
      <c r="W109" s="144">
        <f t="shared" si="54"/>
        <v>0</v>
      </c>
      <c r="X109" s="145"/>
      <c r="Y109" s="146">
        <f t="shared" si="55"/>
        <v>0</v>
      </c>
      <c r="Z109" s="147"/>
      <c r="AA109" s="148">
        <f t="shared" si="56"/>
        <v>0</v>
      </c>
      <c r="AB109" s="151"/>
      <c r="AC109" s="152"/>
      <c r="AD109" s="153"/>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row>
    <row r="110" spans="1:62" s="8" customFormat="1" ht="78.75" hidden="1">
      <c r="A110" s="6"/>
      <c r="B110" s="64">
        <v>103</v>
      </c>
      <c r="C110" s="65" t="s">
        <v>7</v>
      </c>
      <c r="D110" s="65" t="s">
        <v>303</v>
      </c>
      <c r="E110" s="65" t="s">
        <v>51</v>
      </c>
      <c r="F110" s="65" t="s">
        <v>304</v>
      </c>
      <c r="G110" s="65" t="s">
        <v>305</v>
      </c>
      <c r="H110" s="78">
        <v>1</v>
      </c>
      <c r="I110" s="65" t="s">
        <v>722</v>
      </c>
      <c r="J110" s="65" t="s">
        <v>195</v>
      </c>
      <c r="K110" s="65" t="s">
        <v>306</v>
      </c>
      <c r="L110" s="160" t="s">
        <v>10</v>
      </c>
      <c r="M110" s="115">
        <v>0</v>
      </c>
      <c r="N110" s="57"/>
      <c r="O110" s="39">
        <f t="shared" si="50"/>
        <v>0</v>
      </c>
      <c r="P110" s="40"/>
      <c r="Q110" s="116">
        <f t="shared" si="51"/>
        <v>0</v>
      </c>
      <c r="R110" s="61"/>
      <c r="S110" s="41">
        <f t="shared" si="52"/>
        <v>0</v>
      </c>
      <c r="T110" s="42"/>
      <c r="U110" s="117">
        <f t="shared" si="53"/>
        <v>0</v>
      </c>
      <c r="V110" s="57"/>
      <c r="W110" s="39">
        <f t="shared" si="54"/>
        <v>0</v>
      </c>
      <c r="X110" s="40"/>
      <c r="Y110" s="116">
        <f t="shared" si="55"/>
        <v>0</v>
      </c>
      <c r="Z110" s="61"/>
      <c r="AA110" s="41">
        <f t="shared" si="56"/>
        <v>0</v>
      </c>
      <c r="AB110" s="51"/>
      <c r="AC110" s="132"/>
      <c r="AD110" s="7"/>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row>
    <row r="111" spans="1:62" s="8" customFormat="1" ht="78.75" hidden="1">
      <c r="A111" s="6"/>
      <c r="B111" s="67">
        <v>104</v>
      </c>
      <c r="C111" s="68" t="s">
        <v>7</v>
      </c>
      <c r="D111" s="68" t="s">
        <v>307</v>
      </c>
      <c r="E111" s="68" t="s">
        <v>51</v>
      </c>
      <c r="F111" s="68" t="s">
        <v>308</v>
      </c>
      <c r="G111" s="68" t="s">
        <v>305</v>
      </c>
      <c r="H111" s="72">
        <v>1</v>
      </c>
      <c r="I111" s="68" t="s">
        <v>722</v>
      </c>
      <c r="J111" s="68" t="s">
        <v>195</v>
      </c>
      <c r="K111" s="68" t="s">
        <v>306</v>
      </c>
      <c r="L111" s="161" t="s">
        <v>10</v>
      </c>
      <c r="M111" s="118">
        <v>0</v>
      </c>
      <c r="N111" s="58"/>
      <c r="O111" s="17">
        <f t="shared" si="50"/>
        <v>0</v>
      </c>
      <c r="P111" s="9"/>
      <c r="Q111" s="119">
        <f t="shared" si="51"/>
        <v>0</v>
      </c>
      <c r="R111" s="62"/>
      <c r="S111" s="18">
        <f t="shared" si="52"/>
        <v>0</v>
      </c>
      <c r="T111" s="10"/>
      <c r="U111" s="120">
        <f t="shared" si="53"/>
        <v>0</v>
      </c>
      <c r="V111" s="58"/>
      <c r="W111" s="17">
        <f t="shared" si="54"/>
        <v>0</v>
      </c>
      <c r="X111" s="9"/>
      <c r="Y111" s="119">
        <f t="shared" si="55"/>
        <v>0</v>
      </c>
      <c r="Z111" s="62"/>
      <c r="AA111" s="18">
        <f t="shared" si="56"/>
        <v>0</v>
      </c>
      <c r="AB111" s="52"/>
      <c r="AC111" s="121"/>
      <c r="AD111" s="11"/>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row>
    <row r="112" spans="1:62" s="8" customFormat="1" ht="47.25" hidden="1">
      <c r="A112" s="6"/>
      <c r="B112" s="67">
        <v>105</v>
      </c>
      <c r="C112" s="68" t="s">
        <v>7</v>
      </c>
      <c r="D112" s="68">
        <v>24</v>
      </c>
      <c r="E112" s="68" t="s">
        <v>51</v>
      </c>
      <c r="F112" s="68" t="s">
        <v>309</v>
      </c>
      <c r="G112" s="68" t="s">
        <v>310</v>
      </c>
      <c r="H112" s="72">
        <v>1</v>
      </c>
      <c r="I112" s="68" t="s">
        <v>722</v>
      </c>
      <c r="J112" s="68" t="s">
        <v>195</v>
      </c>
      <c r="K112" s="68" t="s">
        <v>311</v>
      </c>
      <c r="L112" s="161" t="s">
        <v>10</v>
      </c>
      <c r="M112" s="118">
        <v>0</v>
      </c>
      <c r="N112" s="58"/>
      <c r="O112" s="17">
        <f t="shared" si="50"/>
        <v>0</v>
      </c>
      <c r="P112" s="9"/>
      <c r="Q112" s="119">
        <f t="shared" si="51"/>
        <v>0</v>
      </c>
      <c r="R112" s="62"/>
      <c r="S112" s="18">
        <f t="shared" si="52"/>
        <v>0</v>
      </c>
      <c r="T112" s="10"/>
      <c r="U112" s="120">
        <f t="shared" si="53"/>
        <v>0</v>
      </c>
      <c r="V112" s="58"/>
      <c r="W112" s="17">
        <f t="shared" si="54"/>
        <v>0</v>
      </c>
      <c r="X112" s="9"/>
      <c r="Y112" s="119">
        <f t="shared" si="55"/>
        <v>0</v>
      </c>
      <c r="Z112" s="62"/>
      <c r="AA112" s="18">
        <f t="shared" si="56"/>
        <v>0</v>
      </c>
      <c r="AB112" s="52"/>
      <c r="AC112" s="121"/>
      <c r="AD112" s="11"/>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row>
    <row r="113" spans="1:62" s="8" customFormat="1" ht="47.25" hidden="1">
      <c r="A113" s="6"/>
      <c r="B113" s="67">
        <v>106</v>
      </c>
      <c r="C113" s="68" t="s">
        <v>7</v>
      </c>
      <c r="D113" s="68">
        <v>26</v>
      </c>
      <c r="E113" s="68" t="s">
        <v>51</v>
      </c>
      <c r="F113" s="68" t="s">
        <v>312</v>
      </c>
      <c r="G113" s="68" t="s">
        <v>313</v>
      </c>
      <c r="H113" s="72">
        <v>1</v>
      </c>
      <c r="I113" s="68" t="s">
        <v>722</v>
      </c>
      <c r="J113" s="68" t="s">
        <v>195</v>
      </c>
      <c r="K113" s="68" t="s">
        <v>311</v>
      </c>
      <c r="L113" s="161" t="s">
        <v>14</v>
      </c>
      <c r="M113" s="118">
        <v>0</v>
      </c>
      <c r="N113" s="58"/>
      <c r="O113" s="17">
        <f t="shared" si="50"/>
        <v>0</v>
      </c>
      <c r="P113" s="9"/>
      <c r="Q113" s="119">
        <f t="shared" si="51"/>
        <v>0</v>
      </c>
      <c r="R113" s="62"/>
      <c r="S113" s="18">
        <f t="shared" si="52"/>
        <v>0</v>
      </c>
      <c r="T113" s="10"/>
      <c r="U113" s="120">
        <f t="shared" si="53"/>
        <v>0</v>
      </c>
      <c r="V113" s="58"/>
      <c r="W113" s="17">
        <f t="shared" si="54"/>
        <v>0</v>
      </c>
      <c r="X113" s="9"/>
      <c r="Y113" s="119">
        <f t="shared" si="55"/>
        <v>0</v>
      </c>
      <c r="Z113" s="62"/>
      <c r="AA113" s="18">
        <f t="shared" si="56"/>
        <v>0</v>
      </c>
      <c r="AB113" s="52"/>
      <c r="AC113" s="121"/>
      <c r="AD113" s="11"/>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row>
    <row r="114" spans="1:62" s="8" customFormat="1" ht="47.25" hidden="1">
      <c r="A114" s="6"/>
      <c r="B114" s="67">
        <v>107</v>
      </c>
      <c r="C114" s="68" t="s">
        <v>7</v>
      </c>
      <c r="D114" s="68">
        <v>27</v>
      </c>
      <c r="E114" s="68" t="s">
        <v>51</v>
      </c>
      <c r="F114" s="68" t="s">
        <v>314</v>
      </c>
      <c r="G114" s="68" t="s">
        <v>315</v>
      </c>
      <c r="H114" s="72">
        <v>1</v>
      </c>
      <c r="I114" s="68" t="s">
        <v>722</v>
      </c>
      <c r="J114" s="68" t="s">
        <v>195</v>
      </c>
      <c r="K114" s="68" t="s">
        <v>150</v>
      </c>
      <c r="L114" s="161" t="s">
        <v>13</v>
      </c>
      <c r="M114" s="118">
        <v>0</v>
      </c>
      <c r="N114" s="58"/>
      <c r="O114" s="17">
        <f t="shared" si="50"/>
        <v>0</v>
      </c>
      <c r="P114" s="9"/>
      <c r="Q114" s="119">
        <f t="shared" si="51"/>
        <v>0</v>
      </c>
      <c r="R114" s="62"/>
      <c r="S114" s="18">
        <f t="shared" si="52"/>
        <v>0</v>
      </c>
      <c r="T114" s="10"/>
      <c r="U114" s="120">
        <f t="shared" si="53"/>
        <v>0</v>
      </c>
      <c r="V114" s="58"/>
      <c r="W114" s="17">
        <f t="shared" si="54"/>
        <v>0</v>
      </c>
      <c r="X114" s="9"/>
      <c r="Y114" s="119">
        <f t="shared" si="55"/>
        <v>0</v>
      </c>
      <c r="Z114" s="62"/>
      <c r="AA114" s="18">
        <f t="shared" si="56"/>
        <v>0</v>
      </c>
      <c r="AB114" s="52"/>
      <c r="AC114" s="121"/>
      <c r="AD114" s="11"/>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row>
    <row r="115" spans="1:62" s="8" customFormat="1" ht="78.75" hidden="1">
      <c r="A115" s="6"/>
      <c r="B115" s="67">
        <v>108</v>
      </c>
      <c r="C115" s="68" t="s">
        <v>7</v>
      </c>
      <c r="D115" s="68">
        <v>27</v>
      </c>
      <c r="E115" s="68" t="s">
        <v>51</v>
      </c>
      <c r="F115" s="68" t="s">
        <v>316</v>
      </c>
      <c r="G115" s="68" t="s">
        <v>317</v>
      </c>
      <c r="H115" s="72">
        <v>1</v>
      </c>
      <c r="I115" s="68" t="s">
        <v>722</v>
      </c>
      <c r="J115" s="68" t="s">
        <v>195</v>
      </c>
      <c r="K115" s="68" t="s">
        <v>658</v>
      </c>
      <c r="L115" s="161" t="s">
        <v>13</v>
      </c>
      <c r="M115" s="118">
        <v>0</v>
      </c>
      <c r="N115" s="58"/>
      <c r="O115" s="17">
        <f t="shared" si="50"/>
        <v>0</v>
      </c>
      <c r="P115" s="9"/>
      <c r="Q115" s="119">
        <f t="shared" si="51"/>
        <v>0</v>
      </c>
      <c r="R115" s="62"/>
      <c r="S115" s="18">
        <f t="shared" si="52"/>
        <v>0</v>
      </c>
      <c r="T115" s="10"/>
      <c r="U115" s="120">
        <f t="shared" si="53"/>
        <v>0</v>
      </c>
      <c r="V115" s="58"/>
      <c r="W115" s="17">
        <f t="shared" si="54"/>
        <v>0</v>
      </c>
      <c r="X115" s="9"/>
      <c r="Y115" s="119">
        <f t="shared" si="55"/>
        <v>0</v>
      </c>
      <c r="Z115" s="62"/>
      <c r="AA115" s="18">
        <f t="shared" si="56"/>
        <v>0</v>
      </c>
      <c r="AB115" s="52"/>
      <c r="AC115" s="121"/>
      <c r="AD115" s="11"/>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row>
    <row r="116" spans="1:62" s="8" customFormat="1" ht="63" hidden="1">
      <c r="A116" s="6"/>
      <c r="B116" s="67">
        <v>109</v>
      </c>
      <c r="C116" s="68" t="s">
        <v>7</v>
      </c>
      <c r="D116" s="68" t="s">
        <v>318</v>
      </c>
      <c r="E116" s="68" t="s">
        <v>51</v>
      </c>
      <c r="F116" s="68" t="s">
        <v>319</v>
      </c>
      <c r="G116" s="68" t="s">
        <v>320</v>
      </c>
      <c r="H116" s="72">
        <v>2.2999999999999998</v>
      </c>
      <c r="I116" s="68" t="s">
        <v>722</v>
      </c>
      <c r="J116" s="68" t="s">
        <v>195</v>
      </c>
      <c r="K116" s="68" t="s">
        <v>321</v>
      </c>
      <c r="L116" s="161" t="s">
        <v>14</v>
      </c>
      <c r="M116" s="118">
        <v>0</v>
      </c>
      <c r="N116" s="58"/>
      <c r="O116" s="17">
        <f t="shared" si="50"/>
        <v>0</v>
      </c>
      <c r="P116" s="9"/>
      <c r="Q116" s="119">
        <f t="shared" si="51"/>
        <v>0</v>
      </c>
      <c r="R116" s="62"/>
      <c r="S116" s="18">
        <f t="shared" si="52"/>
        <v>0</v>
      </c>
      <c r="T116" s="10"/>
      <c r="U116" s="120">
        <f t="shared" si="53"/>
        <v>0</v>
      </c>
      <c r="V116" s="58"/>
      <c r="W116" s="17">
        <f t="shared" si="54"/>
        <v>0</v>
      </c>
      <c r="X116" s="9"/>
      <c r="Y116" s="119">
        <f t="shared" si="55"/>
        <v>0</v>
      </c>
      <c r="Z116" s="62"/>
      <c r="AA116" s="18">
        <f t="shared" si="56"/>
        <v>0</v>
      </c>
      <c r="AB116" s="52"/>
      <c r="AC116" s="121"/>
      <c r="AD116" s="11"/>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row>
    <row r="117" spans="1:62" s="8" customFormat="1" ht="47.25" hidden="1">
      <c r="A117" s="6"/>
      <c r="B117" s="67">
        <v>110</v>
      </c>
      <c r="C117" s="68" t="s">
        <v>7</v>
      </c>
      <c r="D117" s="68">
        <v>32</v>
      </c>
      <c r="E117" s="68" t="s">
        <v>51</v>
      </c>
      <c r="F117" s="68" t="s">
        <v>322</v>
      </c>
      <c r="G117" s="68" t="s">
        <v>323</v>
      </c>
      <c r="H117" s="72">
        <v>40</v>
      </c>
      <c r="I117" s="68" t="s">
        <v>722</v>
      </c>
      <c r="J117" s="68" t="s">
        <v>195</v>
      </c>
      <c r="K117" s="68"/>
      <c r="L117" s="161" t="s">
        <v>11</v>
      </c>
      <c r="M117" s="118">
        <v>0</v>
      </c>
      <c r="N117" s="58"/>
      <c r="O117" s="17">
        <f t="shared" si="50"/>
        <v>0</v>
      </c>
      <c r="P117" s="9"/>
      <c r="Q117" s="119">
        <f t="shared" si="51"/>
        <v>0</v>
      </c>
      <c r="R117" s="62"/>
      <c r="S117" s="18">
        <f t="shared" si="52"/>
        <v>0</v>
      </c>
      <c r="T117" s="10"/>
      <c r="U117" s="120">
        <f t="shared" si="53"/>
        <v>0</v>
      </c>
      <c r="V117" s="58"/>
      <c r="W117" s="17">
        <f t="shared" si="54"/>
        <v>0</v>
      </c>
      <c r="X117" s="9"/>
      <c r="Y117" s="119">
        <f t="shared" si="55"/>
        <v>0</v>
      </c>
      <c r="Z117" s="62"/>
      <c r="AA117" s="18">
        <f t="shared" si="56"/>
        <v>0</v>
      </c>
      <c r="AB117" s="52"/>
      <c r="AC117" s="121"/>
      <c r="AD117" s="11"/>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row>
    <row r="118" spans="1:62" s="8" customFormat="1" ht="47.25" hidden="1">
      <c r="A118" s="6"/>
      <c r="B118" s="67">
        <v>111</v>
      </c>
      <c r="C118" s="68" t="s">
        <v>7</v>
      </c>
      <c r="D118" s="68">
        <v>35</v>
      </c>
      <c r="E118" s="68" t="s">
        <v>51</v>
      </c>
      <c r="F118" s="68" t="s">
        <v>324</v>
      </c>
      <c r="G118" s="68" t="s">
        <v>325</v>
      </c>
      <c r="H118" s="72">
        <v>2.5</v>
      </c>
      <c r="I118" s="68" t="s">
        <v>722</v>
      </c>
      <c r="J118" s="68" t="s">
        <v>238</v>
      </c>
      <c r="K118" s="68"/>
      <c r="L118" s="161" t="s">
        <v>14</v>
      </c>
      <c r="M118" s="118">
        <v>0</v>
      </c>
      <c r="N118" s="58"/>
      <c r="O118" s="17">
        <f t="shared" si="50"/>
        <v>0</v>
      </c>
      <c r="P118" s="9"/>
      <c r="Q118" s="119">
        <f t="shared" si="51"/>
        <v>0</v>
      </c>
      <c r="R118" s="62"/>
      <c r="S118" s="18">
        <f t="shared" si="52"/>
        <v>0</v>
      </c>
      <c r="T118" s="10"/>
      <c r="U118" s="120">
        <f t="shared" si="53"/>
        <v>0</v>
      </c>
      <c r="V118" s="58"/>
      <c r="W118" s="17">
        <f t="shared" si="54"/>
        <v>0</v>
      </c>
      <c r="X118" s="9"/>
      <c r="Y118" s="119">
        <f t="shared" si="55"/>
        <v>0</v>
      </c>
      <c r="Z118" s="62"/>
      <c r="AA118" s="18">
        <f t="shared" si="56"/>
        <v>0</v>
      </c>
      <c r="AB118" s="52"/>
      <c r="AC118" s="121"/>
      <c r="AD118" s="11"/>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row>
    <row r="119" spans="1:62" s="8" customFormat="1" ht="47.25" hidden="1">
      <c r="A119" s="6"/>
      <c r="B119" s="67">
        <v>112</v>
      </c>
      <c r="C119" s="68" t="s">
        <v>7</v>
      </c>
      <c r="D119" s="68">
        <v>54</v>
      </c>
      <c r="E119" s="68" t="s">
        <v>51</v>
      </c>
      <c r="F119" s="68" t="s">
        <v>326</v>
      </c>
      <c r="G119" s="68" t="s">
        <v>327</v>
      </c>
      <c r="H119" s="70">
        <v>1</v>
      </c>
      <c r="I119" s="68" t="s">
        <v>723</v>
      </c>
      <c r="J119" s="68" t="s">
        <v>195</v>
      </c>
      <c r="K119" s="68" t="s">
        <v>311</v>
      </c>
      <c r="L119" s="161" t="s">
        <v>14</v>
      </c>
      <c r="M119" s="55"/>
      <c r="N119" s="58"/>
      <c r="O119" s="17" t="e">
        <f t="shared" si="39"/>
        <v>#DIV/0!</v>
      </c>
      <c r="P119" s="9"/>
      <c r="Q119" s="62"/>
      <c r="R119" s="62"/>
      <c r="S119" s="18" t="e">
        <f t="shared" si="40"/>
        <v>#DIV/0!</v>
      </c>
      <c r="T119" s="10"/>
      <c r="U119" s="58"/>
      <c r="V119" s="58"/>
      <c r="W119" s="17" t="e">
        <f t="shared" si="41"/>
        <v>#DIV/0!</v>
      </c>
      <c r="X119" s="9"/>
      <c r="Y119" s="62"/>
      <c r="Z119" s="62"/>
      <c r="AA119" s="18" t="e">
        <f t="shared" si="42"/>
        <v>#DIV/0!</v>
      </c>
      <c r="AB119" s="52"/>
      <c r="AC119" s="19"/>
      <c r="AD119" s="11"/>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row>
    <row r="120" spans="1:62" s="8" customFormat="1" ht="47.25" hidden="1">
      <c r="A120" s="6"/>
      <c r="B120" s="67">
        <v>113</v>
      </c>
      <c r="C120" s="68" t="s">
        <v>7</v>
      </c>
      <c r="D120" s="68">
        <v>55</v>
      </c>
      <c r="E120" s="68" t="s">
        <v>51</v>
      </c>
      <c r="F120" s="68" t="s">
        <v>328</v>
      </c>
      <c r="G120" s="68" t="s">
        <v>329</v>
      </c>
      <c r="H120" s="70">
        <v>1</v>
      </c>
      <c r="I120" s="68" t="s">
        <v>723</v>
      </c>
      <c r="J120" s="68" t="s">
        <v>195</v>
      </c>
      <c r="K120" s="68"/>
      <c r="L120" s="161" t="s">
        <v>14</v>
      </c>
      <c r="M120" s="55"/>
      <c r="N120" s="58"/>
      <c r="O120" s="17" t="e">
        <f t="shared" si="39"/>
        <v>#DIV/0!</v>
      </c>
      <c r="P120" s="9"/>
      <c r="Q120" s="62"/>
      <c r="R120" s="62"/>
      <c r="S120" s="18" t="e">
        <f t="shared" si="40"/>
        <v>#DIV/0!</v>
      </c>
      <c r="T120" s="10"/>
      <c r="U120" s="58"/>
      <c r="V120" s="58"/>
      <c r="W120" s="17" t="e">
        <f t="shared" si="41"/>
        <v>#DIV/0!</v>
      </c>
      <c r="X120" s="9"/>
      <c r="Y120" s="62"/>
      <c r="Z120" s="62"/>
      <c r="AA120" s="18" t="e">
        <f t="shared" si="42"/>
        <v>#DIV/0!</v>
      </c>
      <c r="AB120" s="52"/>
      <c r="AC120" s="19"/>
      <c r="AD120" s="11"/>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row>
    <row r="121" spans="1:62" s="8" customFormat="1" ht="47.25" hidden="1">
      <c r="A121" s="6"/>
      <c r="B121" s="67">
        <v>114</v>
      </c>
      <c r="C121" s="68" t="s">
        <v>7</v>
      </c>
      <c r="D121" s="68">
        <v>59</v>
      </c>
      <c r="E121" s="68" t="s">
        <v>51</v>
      </c>
      <c r="F121" s="68" t="s">
        <v>330</v>
      </c>
      <c r="G121" s="68" t="s">
        <v>305</v>
      </c>
      <c r="H121" s="70">
        <v>1</v>
      </c>
      <c r="I121" s="68" t="s">
        <v>723</v>
      </c>
      <c r="J121" s="68" t="s">
        <v>195</v>
      </c>
      <c r="K121" s="68"/>
      <c r="L121" s="161" t="s">
        <v>13</v>
      </c>
      <c r="M121" s="55"/>
      <c r="N121" s="58"/>
      <c r="O121" s="17" t="e">
        <f t="shared" si="39"/>
        <v>#DIV/0!</v>
      </c>
      <c r="P121" s="9"/>
      <c r="Q121" s="62"/>
      <c r="R121" s="62"/>
      <c r="S121" s="18" t="e">
        <f t="shared" si="40"/>
        <v>#DIV/0!</v>
      </c>
      <c r="T121" s="10"/>
      <c r="U121" s="58"/>
      <c r="V121" s="58"/>
      <c r="W121" s="17" t="e">
        <f t="shared" si="41"/>
        <v>#DIV/0!</v>
      </c>
      <c r="X121" s="9"/>
      <c r="Y121" s="62"/>
      <c r="Z121" s="62"/>
      <c r="AA121" s="18" t="e">
        <f t="shared" si="42"/>
        <v>#DIV/0!</v>
      </c>
      <c r="AB121" s="52"/>
      <c r="AC121" s="19"/>
      <c r="AD121" s="11"/>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row>
    <row r="122" spans="1:62" s="8" customFormat="1" ht="47.25" hidden="1">
      <c r="A122" s="6"/>
      <c r="B122" s="67">
        <v>115</v>
      </c>
      <c r="C122" s="68" t="s">
        <v>7</v>
      </c>
      <c r="D122" s="68">
        <v>60</v>
      </c>
      <c r="E122" s="68" t="s">
        <v>51</v>
      </c>
      <c r="F122" s="68" t="s">
        <v>331</v>
      </c>
      <c r="G122" s="68" t="s">
        <v>332</v>
      </c>
      <c r="H122" s="70">
        <v>0.7</v>
      </c>
      <c r="I122" s="68" t="s">
        <v>723</v>
      </c>
      <c r="J122" s="68" t="s">
        <v>195</v>
      </c>
      <c r="K122" s="68"/>
      <c r="L122" s="161" t="s">
        <v>14</v>
      </c>
      <c r="M122" s="55"/>
      <c r="N122" s="58"/>
      <c r="O122" s="17" t="e">
        <f t="shared" si="39"/>
        <v>#DIV/0!</v>
      </c>
      <c r="P122" s="9"/>
      <c r="Q122" s="62"/>
      <c r="R122" s="62"/>
      <c r="S122" s="18" t="e">
        <f t="shared" si="40"/>
        <v>#DIV/0!</v>
      </c>
      <c r="T122" s="10"/>
      <c r="U122" s="58"/>
      <c r="V122" s="58"/>
      <c r="W122" s="17" t="e">
        <f t="shared" si="41"/>
        <v>#DIV/0!</v>
      </c>
      <c r="X122" s="9"/>
      <c r="Y122" s="62"/>
      <c r="Z122" s="62"/>
      <c r="AA122" s="18" t="e">
        <f t="shared" si="42"/>
        <v>#DIV/0!</v>
      </c>
      <c r="AB122" s="52"/>
      <c r="AC122" s="19"/>
      <c r="AD122" s="11"/>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row>
    <row r="123" spans="1:62" s="8" customFormat="1" ht="47.25" hidden="1">
      <c r="A123" s="6"/>
      <c r="B123" s="67">
        <v>116</v>
      </c>
      <c r="C123" s="68" t="s">
        <v>7</v>
      </c>
      <c r="D123" s="68" t="s">
        <v>333</v>
      </c>
      <c r="E123" s="68" t="s">
        <v>51</v>
      </c>
      <c r="F123" s="68" t="s">
        <v>334</v>
      </c>
      <c r="G123" s="68" t="s">
        <v>335</v>
      </c>
      <c r="H123" s="72">
        <v>1</v>
      </c>
      <c r="I123" s="68" t="s">
        <v>722</v>
      </c>
      <c r="J123" s="68" t="s">
        <v>195</v>
      </c>
      <c r="K123" s="68"/>
      <c r="L123" s="161" t="s">
        <v>14</v>
      </c>
      <c r="M123" s="118">
        <v>0</v>
      </c>
      <c r="N123" s="58"/>
      <c r="O123" s="17">
        <f t="shared" ref="O123:O129" si="57">IF(OR(EXACT($I123,"Atención de solicitudes (solicitudes resueltas / solicitudes recibidas)"),EXACT($I123,"Cumplimiento (criterios cumplidos / criterios establecidos)")),(N123/M123)*1,(N123/$H123)*1)</f>
        <v>0</v>
      </c>
      <c r="P123" s="9"/>
      <c r="Q123" s="119">
        <f t="shared" ref="Q123:Q129" si="58">N123</f>
        <v>0</v>
      </c>
      <c r="R123" s="62"/>
      <c r="S123" s="18">
        <f t="shared" ref="S123:S129" si="59">IF(OR(EXACT($I123,"Atención de solicitudes (solicitudes resueltas / solicitudes recibidas)"),EXACT($I123,"Cumplimiento (criterios cumplidos / criterios establecidos)")),(Q123/Q123)*1,((Q123+R123)/$H123)*1)</f>
        <v>0</v>
      </c>
      <c r="T123" s="10"/>
      <c r="U123" s="120">
        <f t="shared" ref="U123:U129" si="60">Q123+R123</f>
        <v>0</v>
      </c>
      <c r="V123" s="58"/>
      <c r="W123" s="17">
        <f t="shared" ref="W123:W129" si="61">IF(OR(EXACT($I123,"Atención de solicitudes (solicitudes resueltas / solicitudes recibidas)"),EXACT($I123,"Cumplimiento (criterios cumplidos / criterios establecidos)")),(U123/U123)*1,((U123+V123)/$H123)*1)</f>
        <v>0</v>
      </c>
      <c r="X123" s="9"/>
      <c r="Y123" s="119">
        <f t="shared" ref="Y123:Y129" si="62">U123+V123</f>
        <v>0</v>
      </c>
      <c r="Z123" s="62"/>
      <c r="AA123" s="18">
        <f t="shared" ref="AA123:AA129" si="63">IF(OR(EXACT($I123,"Atención de solicitudes (solicitudes resueltas / solicitudes recibidas)"),EXACT($I123,"Cumplimiento (criterios cumplidos / criterios establecidos)")),(Y123/Y123)*1,((Y123+Z123)/$H123)*1)</f>
        <v>0</v>
      </c>
      <c r="AB123" s="52"/>
      <c r="AC123" s="121"/>
      <c r="AD123" s="11"/>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row>
    <row r="124" spans="1:62" s="8" customFormat="1" ht="47.25" hidden="1">
      <c r="A124" s="6"/>
      <c r="B124" s="67">
        <v>117</v>
      </c>
      <c r="C124" s="68" t="s">
        <v>8</v>
      </c>
      <c r="D124" s="68">
        <v>70</v>
      </c>
      <c r="E124" s="68" t="s">
        <v>51</v>
      </c>
      <c r="F124" s="68" t="s">
        <v>336</v>
      </c>
      <c r="G124" s="68" t="s">
        <v>337</v>
      </c>
      <c r="H124" s="72">
        <v>1</v>
      </c>
      <c r="I124" s="68" t="s">
        <v>722</v>
      </c>
      <c r="J124" s="68" t="s">
        <v>195</v>
      </c>
      <c r="K124" s="68"/>
      <c r="L124" s="161" t="s">
        <v>12</v>
      </c>
      <c r="M124" s="118">
        <v>0</v>
      </c>
      <c r="N124" s="58"/>
      <c r="O124" s="17">
        <f t="shared" si="57"/>
        <v>0</v>
      </c>
      <c r="P124" s="9"/>
      <c r="Q124" s="119">
        <f t="shared" si="58"/>
        <v>0</v>
      </c>
      <c r="R124" s="62"/>
      <c r="S124" s="18">
        <f t="shared" si="59"/>
        <v>0</v>
      </c>
      <c r="T124" s="10"/>
      <c r="U124" s="120">
        <f t="shared" si="60"/>
        <v>0</v>
      </c>
      <c r="V124" s="58"/>
      <c r="W124" s="17">
        <f t="shared" si="61"/>
        <v>0</v>
      </c>
      <c r="X124" s="9"/>
      <c r="Y124" s="119">
        <f t="shared" si="62"/>
        <v>0</v>
      </c>
      <c r="Z124" s="62"/>
      <c r="AA124" s="18">
        <f t="shared" si="63"/>
        <v>0</v>
      </c>
      <c r="AB124" s="52"/>
      <c r="AC124" s="121"/>
      <c r="AD124" s="11"/>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row>
    <row r="125" spans="1:62" s="8" customFormat="1" ht="47.25" hidden="1">
      <c r="A125" s="6"/>
      <c r="B125" s="67">
        <v>118</v>
      </c>
      <c r="C125" s="68" t="s">
        <v>7</v>
      </c>
      <c r="D125" s="68" t="s">
        <v>338</v>
      </c>
      <c r="E125" s="68" t="s">
        <v>51</v>
      </c>
      <c r="F125" s="68" t="s">
        <v>339</v>
      </c>
      <c r="G125" s="68" t="s">
        <v>340</v>
      </c>
      <c r="H125" s="72">
        <v>1</v>
      </c>
      <c r="I125" s="68" t="s">
        <v>722</v>
      </c>
      <c r="J125" s="68" t="s">
        <v>195</v>
      </c>
      <c r="K125" s="68" t="s">
        <v>311</v>
      </c>
      <c r="L125" s="161" t="s">
        <v>14</v>
      </c>
      <c r="M125" s="118">
        <v>0</v>
      </c>
      <c r="N125" s="58"/>
      <c r="O125" s="17">
        <f t="shared" si="57"/>
        <v>0</v>
      </c>
      <c r="P125" s="9"/>
      <c r="Q125" s="119">
        <f t="shared" si="58"/>
        <v>0</v>
      </c>
      <c r="R125" s="62"/>
      <c r="S125" s="18">
        <f t="shared" si="59"/>
        <v>0</v>
      </c>
      <c r="T125" s="10"/>
      <c r="U125" s="120">
        <f t="shared" si="60"/>
        <v>0</v>
      </c>
      <c r="V125" s="58"/>
      <c r="W125" s="17">
        <f t="shared" si="61"/>
        <v>0</v>
      </c>
      <c r="X125" s="9"/>
      <c r="Y125" s="119">
        <f t="shared" si="62"/>
        <v>0</v>
      </c>
      <c r="Z125" s="62"/>
      <c r="AA125" s="18">
        <f t="shared" si="63"/>
        <v>0</v>
      </c>
      <c r="AB125" s="52"/>
      <c r="AC125" s="121"/>
      <c r="AD125" s="11"/>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row>
    <row r="126" spans="1:62" s="8" customFormat="1" ht="47.25" hidden="1">
      <c r="A126" s="6"/>
      <c r="B126" s="67">
        <v>119</v>
      </c>
      <c r="C126" s="68" t="s">
        <v>7</v>
      </c>
      <c r="D126" s="68" t="s">
        <v>338</v>
      </c>
      <c r="E126" s="68" t="s">
        <v>51</v>
      </c>
      <c r="F126" s="68" t="s">
        <v>341</v>
      </c>
      <c r="G126" s="68" t="s">
        <v>342</v>
      </c>
      <c r="H126" s="72">
        <v>1</v>
      </c>
      <c r="I126" s="68" t="s">
        <v>722</v>
      </c>
      <c r="J126" s="68" t="s">
        <v>195</v>
      </c>
      <c r="K126" s="68" t="s">
        <v>311</v>
      </c>
      <c r="L126" s="161" t="s">
        <v>14</v>
      </c>
      <c r="M126" s="118">
        <v>0</v>
      </c>
      <c r="N126" s="58"/>
      <c r="O126" s="17">
        <f t="shared" si="57"/>
        <v>0</v>
      </c>
      <c r="P126" s="9"/>
      <c r="Q126" s="119">
        <f t="shared" si="58"/>
        <v>0</v>
      </c>
      <c r="R126" s="62"/>
      <c r="S126" s="18">
        <f t="shared" si="59"/>
        <v>0</v>
      </c>
      <c r="T126" s="10"/>
      <c r="U126" s="120">
        <f t="shared" si="60"/>
        <v>0</v>
      </c>
      <c r="V126" s="58"/>
      <c r="W126" s="17">
        <f t="shared" si="61"/>
        <v>0</v>
      </c>
      <c r="X126" s="9"/>
      <c r="Y126" s="119">
        <f t="shared" si="62"/>
        <v>0</v>
      </c>
      <c r="Z126" s="62"/>
      <c r="AA126" s="18">
        <f t="shared" si="63"/>
        <v>0</v>
      </c>
      <c r="AB126" s="52"/>
      <c r="AC126" s="121"/>
      <c r="AD126" s="11"/>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row>
    <row r="127" spans="1:62" s="8" customFormat="1" ht="47.25" hidden="1">
      <c r="A127" s="6"/>
      <c r="B127" s="67">
        <v>120</v>
      </c>
      <c r="C127" s="68" t="s">
        <v>7</v>
      </c>
      <c r="D127" s="68" t="s">
        <v>343</v>
      </c>
      <c r="E127" s="68" t="s">
        <v>51</v>
      </c>
      <c r="F127" s="68" t="s">
        <v>344</v>
      </c>
      <c r="G127" s="68" t="s">
        <v>345</v>
      </c>
      <c r="H127" s="72">
        <v>1</v>
      </c>
      <c r="I127" s="68" t="s">
        <v>722</v>
      </c>
      <c r="J127" s="68" t="s">
        <v>195</v>
      </c>
      <c r="K127" s="68" t="s">
        <v>150</v>
      </c>
      <c r="L127" s="161" t="s">
        <v>12</v>
      </c>
      <c r="M127" s="118">
        <v>0</v>
      </c>
      <c r="N127" s="58"/>
      <c r="O127" s="17">
        <f t="shared" si="57"/>
        <v>0</v>
      </c>
      <c r="P127" s="9"/>
      <c r="Q127" s="119">
        <f t="shared" si="58"/>
        <v>0</v>
      </c>
      <c r="R127" s="62"/>
      <c r="S127" s="18">
        <f t="shared" si="59"/>
        <v>0</v>
      </c>
      <c r="T127" s="10"/>
      <c r="U127" s="120">
        <f t="shared" si="60"/>
        <v>0</v>
      </c>
      <c r="V127" s="58"/>
      <c r="W127" s="17">
        <f t="shared" si="61"/>
        <v>0</v>
      </c>
      <c r="X127" s="9"/>
      <c r="Y127" s="119">
        <f t="shared" si="62"/>
        <v>0</v>
      </c>
      <c r="Z127" s="62"/>
      <c r="AA127" s="18">
        <f t="shared" si="63"/>
        <v>0</v>
      </c>
      <c r="AB127" s="52"/>
      <c r="AC127" s="121"/>
      <c r="AD127" s="11"/>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row>
    <row r="128" spans="1:62" s="8" customFormat="1" ht="47.25" hidden="1">
      <c r="A128" s="6"/>
      <c r="B128" s="67">
        <v>121</v>
      </c>
      <c r="C128" s="68" t="s">
        <v>8</v>
      </c>
      <c r="D128" s="68">
        <v>106</v>
      </c>
      <c r="E128" s="68" t="s">
        <v>51</v>
      </c>
      <c r="F128" s="68" t="s">
        <v>346</v>
      </c>
      <c r="G128" s="68" t="s">
        <v>347</v>
      </c>
      <c r="H128" s="72">
        <v>1</v>
      </c>
      <c r="I128" s="68" t="s">
        <v>722</v>
      </c>
      <c r="J128" s="68" t="s">
        <v>348</v>
      </c>
      <c r="K128" s="68" t="s">
        <v>311</v>
      </c>
      <c r="L128" s="161" t="s">
        <v>14</v>
      </c>
      <c r="M128" s="118">
        <v>0</v>
      </c>
      <c r="N128" s="58"/>
      <c r="O128" s="17">
        <f t="shared" si="57"/>
        <v>0</v>
      </c>
      <c r="P128" s="9"/>
      <c r="Q128" s="119">
        <f t="shared" si="58"/>
        <v>0</v>
      </c>
      <c r="R128" s="62"/>
      <c r="S128" s="18">
        <f t="shared" si="59"/>
        <v>0</v>
      </c>
      <c r="T128" s="10"/>
      <c r="U128" s="120">
        <f t="shared" si="60"/>
        <v>0</v>
      </c>
      <c r="V128" s="58"/>
      <c r="W128" s="17">
        <f t="shared" si="61"/>
        <v>0</v>
      </c>
      <c r="X128" s="9"/>
      <c r="Y128" s="119">
        <f t="shared" si="62"/>
        <v>0</v>
      </c>
      <c r="Z128" s="62"/>
      <c r="AA128" s="18">
        <f t="shared" si="63"/>
        <v>0</v>
      </c>
      <c r="AB128" s="52"/>
      <c r="AC128" s="121"/>
      <c r="AD128" s="11"/>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row>
    <row r="129" spans="1:62" s="8" customFormat="1" ht="47.25" hidden="1">
      <c r="A129" s="6"/>
      <c r="B129" s="67">
        <v>122</v>
      </c>
      <c r="C129" s="68" t="s">
        <v>8</v>
      </c>
      <c r="D129" s="68">
        <v>246</v>
      </c>
      <c r="E129" s="68" t="s">
        <v>51</v>
      </c>
      <c r="F129" s="68" t="s">
        <v>349</v>
      </c>
      <c r="G129" s="68" t="s">
        <v>350</v>
      </c>
      <c r="H129" s="72">
        <v>1</v>
      </c>
      <c r="I129" s="68" t="s">
        <v>722</v>
      </c>
      <c r="J129" s="68" t="s">
        <v>195</v>
      </c>
      <c r="K129" s="68"/>
      <c r="L129" s="161" t="s">
        <v>12</v>
      </c>
      <c r="M129" s="118">
        <v>0</v>
      </c>
      <c r="N129" s="58"/>
      <c r="O129" s="17">
        <f t="shared" si="57"/>
        <v>0</v>
      </c>
      <c r="P129" s="9"/>
      <c r="Q129" s="119">
        <f t="shared" si="58"/>
        <v>0</v>
      </c>
      <c r="R129" s="62"/>
      <c r="S129" s="18">
        <f t="shared" si="59"/>
        <v>0</v>
      </c>
      <c r="T129" s="10"/>
      <c r="U129" s="120">
        <f t="shared" si="60"/>
        <v>0</v>
      </c>
      <c r="V129" s="58"/>
      <c r="W129" s="17">
        <f t="shared" si="61"/>
        <v>0</v>
      </c>
      <c r="X129" s="9"/>
      <c r="Y129" s="119">
        <f t="shared" si="62"/>
        <v>0</v>
      </c>
      <c r="Z129" s="62"/>
      <c r="AA129" s="18">
        <f t="shared" si="63"/>
        <v>0</v>
      </c>
      <c r="AB129" s="52"/>
      <c r="AC129" s="121"/>
      <c r="AD129" s="11"/>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row>
    <row r="130" spans="1:62" s="8" customFormat="1" ht="78.75" hidden="1">
      <c r="A130" s="6"/>
      <c r="B130" s="67">
        <v>123</v>
      </c>
      <c r="C130" s="68" t="s">
        <v>7</v>
      </c>
      <c r="D130" s="68">
        <v>1</v>
      </c>
      <c r="E130" s="68" t="s">
        <v>51</v>
      </c>
      <c r="F130" s="68" t="s">
        <v>351</v>
      </c>
      <c r="G130" s="68" t="s">
        <v>352</v>
      </c>
      <c r="H130" s="70">
        <v>1</v>
      </c>
      <c r="I130" s="68" t="s">
        <v>723</v>
      </c>
      <c r="J130" s="68" t="s">
        <v>238</v>
      </c>
      <c r="K130" s="68"/>
      <c r="L130" s="161" t="s">
        <v>11</v>
      </c>
      <c r="M130" s="55"/>
      <c r="N130" s="58"/>
      <c r="O130" s="17" t="e">
        <f t="shared" si="39"/>
        <v>#DIV/0!</v>
      </c>
      <c r="P130" s="9"/>
      <c r="Q130" s="62"/>
      <c r="R130" s="62"/>
      <c r="S130" s="18" t="e">
        <f t="shared" si="40"/>
        <v>#DIV/0!</v>
      </c>
      <c r="T130" s="10"/>
      <c r="U130" s="58"/>
      <c r="V130" s="58"/>
      <c r="W130" s="17" t="e">
        <f t="shared" si="41"/>
        <v>#DIV/0!</v>
      </c>
      <c r="X130" s="9"/>
      <c r="Y130" s="62"/>
      <c r="Z130" s="62"/>
      <c r="AA130" s="18" t="e">
        <f t="shared" si="42"/>
        <v>#DIV/0!</v>
      </c>
      <c r="AB130" s="52"/>
      <c r="AC130" s="19"/>
      <c r="AD130" s="11"/>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row>
    <row r="131" spans="1:62" s="8" customFormat="1" ht="47.25" hidden="1">
      <c r="A131" s="6"/>
      <c r="B131" s="67">
        <v>124</v>
      </c>
      <c r="C131" s="68" t="s">
        <v>7</v>
      </c>
      <c r="D131" s="68">
        <v>2</v>
      </c>
      <c r="E131" s="68" t="s">
        <v>51</v>
      </c>
      <c r="F131" s="68" t="s">
        <v>353</v>
      </c>
      <c r="G131" s="68" t="s">
        <v>354</v>
      </c>
      <c r="H131" s="72">
        <v>1</v>
      </c>
      <c r="I131" s="68" t="s">
        <v>722</v>
      </c>
      <c r="J131" s="68" t="s">
        <v>238</v>
      </c>
      <c r="K131" s="68"/>
      <c r="L131" s="161" t="s">
        <v>14</v>
      </c>
      <c r="M131" s="118">
        <v>0</v>
      </c>
      <c r="N131" s="58"/>
      <c r="O131" s="17">
        <f>IF(OR(EXACT($I131,"Atención de solicitudes (solicitudes resueltas / solicitudes recibidas)"),EXACT($I131,"Cumplimiento (criterios cumplidos / criterios establecidos)")),(N131/M131)*1,(N131/$H131)*1)</f>
        <v>0</v>
      </c>
      <c r="P131" s="9"/>
      <c r="Q131" s="119">
        <f>N131</f>
        <v>0</v>
      </c>
      <c r="R131" s="62"/>
      <c r="S131" s="18">
        <f>IF(OR(EXACT($I131,"Atención de solicitudes (solicitudes resueltas / solicitudes recibidas)"),EXACT($I131,"Cumplimiento (criterios cumplidos / criterios establecidos)")),(Q131/Q131)*1,((Q131+R131)/$H131)*1)</f>
        <v>0</v>
      </c>
      <c r="T131" s="10"/>
      <c r="U131" s="120">
        <f>Q131+R131</f>
        <v>0</v>
      </c>
      <c r="V131" s="58"/>
      <c r="W131" s="17">
        <f>IF(OR(EXACT($I131,"Atención de solicitudes (solicitudes resueltas / solicitudes recibidas)"),EXACT($I131,"Cumplimiento (criterios cumplidos / criterios establecidos)")),(U131/U131)*1,((U131+V131)/$H131)*1)</f>
        <v>0</v>
      </c>
      <c r="X131" s="9"/>
      <c r="Y131" s="119">
        <f>U131+V131</f>
        <v>0</v>
      </c>
      <c r="Z131" s="62"/>
      <c r="AA131" s="18">
        <f>IF(OR(EXACT($I131,"Atención de solicitudes (solicitudes resueltas / solicitudes recibidas)"),EXACT($I131,"Cumplimiento (criterios cumplidos / criterios establecidos)")),(Y131/Y131)*1,((Y131+Z131)/$H131)*1)</f>
        <v>0</v>
      </c>
      <c r="AB131" s="52"/>
      <c r="AC131" s="121"/>
      <c r="AD131" s="11"/>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row>
    <row r="132" spans="1:62" s="8" customFormat="1" ht="110.25" hidden="1">
      <c r="A132" s="6"/>
      <c r="B132" s="67">
        <v>125</v>
      </c>
      <c r="C132" s="68" t="s">
        <v>7</v>
      </c>
      <c r="D132" s="68" t="s">
        <v>355</v>
      </c>
      <c r="E132" s="68" t="s">
        <v>51</v>
      </c>
      <c r="F132" s="68" t="s">
        <v>356</v>
      </c>
      <c r="G132" s="68" t="s">
        <v>357</v>
      </c>
      <c r="H132" s="70">
        <v>1</v>
      </c>
      <c r="I132" s="68" t="s">
        <v>723</v>
      </c>
      <c r="J132" s="68" t="s">
        <v>238</v>
      </c>
      <c r="K132" s="68" t="s">
        <v>358</v>
      </c>
      <c r="L132" s="161" t="s">
        <v>11</v>
      </c>
      <c r="M132" s="55"/>
      <c r="N132" s="58"/>
      <c r="O132" s="17" t="e">
        <f t="shared" si="39"/>
        <v>#DIV/0!</v>
      </c>
      <c r="P132" s="9"/>
      <c r="Q132" s="62"/>
      <c r="R132" s="62"/>
      <c r="S132" s="18" t="e">
        <f t="shared" si="40"/>
        <v>#DIV/0!</v>
      </c>
      <c r="T132" s="10"/>
      <c r="U132" s="58"/>
      <c r="V132" s="58"/>
      <c r="W132" s="17" t="e">
        <f t="shared" si="41"/>
        <v>#DIV/0!</v>
      </c>
      <c r="X132" s="9"/>
      <c r="Y132" s="62"/>
      <c r="Z132" s="62"/>
      <c r="AA132" s="18" t="e">
        <f t="shared" si="42"/>
        <v>#DIV/0!</v>
      </c>
      <c r="AB132" s="52"/>
      <c r="AC132" s="19"/>
      <c r="AD132" s="11"/>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row>
    <row r="133" spans="1:62" s="8" customFormat="1" ht="47.25" hidden="1">
      <c r="A133" s="6"/>
      <c r="B133" s="67">
        <v>126</v>
      </c>
      <c r="C133" s="68" t="s">
        <v>7</v>
      </c>
      <c r="D133" s="68" t="s">
        <v>359</v>
      </c>
      <c r="E133" s="68" t="s">
        <v>51</v>
      </c>
      <c r="F133" s="68" t="s">
        <v>360</v>
      </c>
      <c r="G133" s="68" t="s">
        <v>361</v>
      </c>
      <c r="H133" s="70">
        <v>1</v>
      </c>
      <c r="I133" s="68" t="s">
        <v>721</v>
      </c>
      <c r="J133" s="68" t="s">
        <v>238</v>
      </c>
      <c r="K133" s="68" t="s">
        <v>362</v>
      </c>
      <c r="L133" s="161" t="s">
        <v>11</v>
      </c>
      <c r="M133" s="55"/>
      <c r="N133" s="58"/>
      <c r="O133" s="17" t="e">
        <f t="shared" si="39"/>
        <v>#DIV/0!</v>
      </c>
      <c r="P133" s="9"/>
      <c r="Q133" s="62"/>
      <c r="R133" s="62"/>
      <c r="S133" s="18" t="e">
        <f t="shared" si="40"/>
        <v>#DIV/0!</v>
      </c>
      <c r="T133" s="10"/>
      <c r="U133" s="58"/>
      <c r="V133" s="58"/>
      <c r="W133" s="17" t="e">
        <f t="shared" si="41"/>
        <v>#DIV/0!</v>
      </c>
      <c r="X133" s="9"/>
      <c r="Y133" s="62"/>
      <c r="Z133" s="62"/>
      <c r="AA133" s="18" t="e">
        <f t="shared" si="42"/>
        <v>#DIV/0!</v>
      </c>
      <c r="AB133" s="52"/>
      <c r="AC133" s="19"/>
      <c r="AD133" s="11"/>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row>
    <row r="134" spans="1:62" s="8" customFormat="1" ht="47.25" hidden="1">
      <c r="A134" s="6"/>
      <c r="B134" s="67">
        <v>127</v>
      </c>
      <c r="C134" s="68" t="s">
        <v>7</v>
      </c>
      <c r="D134" s="68" t="s">
        <v>363</v>
      </c>
      <c r="E134" s="68" t="s">
        <v>51</v>
      </c>
      <c r="F134" s="68" t="s">
        <v>364</v>
      </c>
      <c r="G134" s="68" t="s">
        <v>365</v>
      </c>
      <c r="H134" s="70">
        <v>1</v>
      </c>
      <c r="I134" s="68" t="s">
        <v>721</v>
      </c>
      <c r="J134" s="68" t="s">
        <v>238</v>
      </c>
      <c r="K134" s="68"/>
      <c r="L134" s="161" t="s">
        <v>11</v>
      </c>
      <c r="M134" s="55"/>
      <c r="N134" s="58"/>
      <c r="O134" s="17" t="e">
        <f t="shared" si="39"/>
        <v>#DIV/0!</v>
      </c>
      <c r="P134" s="9"/>
      <c r="Q134" s="62"/>
      <c r="R134" s="62"/>
      <c r="S134" s="18" t="e">
        <f t="shared" si="40"/>
        <v>#DIV/0!</v>
      </c>
      <c r="T134" s="10"/>
      <c r="U134" s="58"/>
      <c r="V134" s="58"/>
      <c r="W134" s="17" t="e">
        <f t="shared" si="41"/>
        <v>#DIV/0!</v>
      </c>
      <c r="X134" s="9"/>
      <c r="Y134" s="62"/>
      <c r="Z134" s="62"/>
      <c r="AA134" s="18" t="e">
        <f t="shared" si="42"/>
        <v>#DIV/0!</v>
      </c>
      <c r="AB134" s="52"/>
      <c r="AC134" s="19"/>
      <c r="AD134" s="11"/>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row>
    <row r="135" spans="1:62" s="8" customFormat="1" ht="63" hidden="1">
      <c r="A135" s="6"/>
      <c r="B135" s="67">
        <v>128</v>
      </c>
      <c r="C135" s="68" t="s">
        <v>7</v>
      </c>
      <c r="D135" s="68" t="s">
        <v>366</v>
      </c>
      <c r="E135" s="68" t="s">
        <v>51</v>
      </c>
      <c r="F135" s="68" t="s">
        <v>367</v>
      </c>
      <c r="G135" s="68" t="s">
        <v>368</v>
      </c>
      <c r="H135" s="70">
        <v>1</v>
      </c>
      <c r="I135" s="68" t="s">
        <v>721</v>
      </c>
      <c r="J135" s="68" t="s">
        <v>238</v>
      </c>
      <c r="K135" s="68"/>
      <c r="L135" s="161" t="s">
        <v>11</v>
      </c>
      <c r="M135" s="55"/>
      <c r="N135" s="58"/>
      <c r="O135" s="17" t="e">
        <f t="shared" si="39"/>
        <v>#DIV/0!</v>
      </c>
      <c r="P135" s="9"/>
      <c r="Q135" s="62"/>
      <c r="R135" s="62"/>
      <c r="S135" s="18" t="e">
        <f t="shared" si="40"/>
        <v>#DIV/0!</v>
      </c>
      <c r="T135" s="10"/>
      <c r="U135" s="58"/>
      <c r="V135" s="58"/>
      <c r="W135" s="17" t="e">
        <f t="shared" si="41"/>
        <v>#DIV/0!</v>
      </c>
      <c r="X135" s="9"/>
      <c r="Y135" s="62"/>
      <c r="Z135" s="62"/>
      <c r="AA135" s="18" t="e">
        <f t="shared" si="42"/>
        <v>#DIV/0!</v>
      </c>
      <c r="AB135" s="52"/>
      <c r="AC135" s="19"/>
      <c r="AD135" s="11"/>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row>
    <row r="136" spans="1:62" s="8" customFormat="1" ht="78.75" hidden="1">
      <c r="A136" s="6"/>
      <c r="B136" s="67">
        <v>129</v>
      </c>
      <c r="C136" s="68" t="s">
        <v>7</v>
      </c>
      <c r="D136" s="68" t="s">
        <v>369</v>
      </c>
      <c r="E136" s="68" t="s">
        <v>51</v>
      </c>
      <c r="F136" s="68" t="s">
        <v>370</v>
      </c>
      <c r="G136" s="68" t="s">
        <v>178</v>
      </c>
      <c r="H136" s="72">
        <v>1</v>
      </c>
      <c r="I136" s="68" t="s">
        <v>722</v>
      </c>
      <c r="J136" s="68" t="s">
        <v>238</v>
      </c>
      <c r="K136" s="68"/>
      <c r="L136" s="161" t="s">
        <v>10</v>
      </c>
      <c r="M136" s="118">
        <v>0</v>
      </c>
      <c r="N136" s="58"/>
      <c r="O136" s="17">
        <f>IF(OR(EXACT($I136,"Atención de solicitudes (solicitudes resueltas / solicitudes recibidas)"),EXACT($I136,"Cumplimiento (criterios cumplidos / criterios establecidos)")),(N136/M136)*1,(N136/$H136)*1)</f>
        <v>0</v>
      </c>
      <c r="P136" s="9"/>
      <c r="Q136" s="119">
        <f>N136</f>
        <v>0</v>
      </c>
      <c r="R136" s="62"/>
      <c r="S136" s="18">
        <f>IF(OR(EXACT($I136,"Atención de solicitudes (solicitudes resueltas / solicitudes recibidas)"),EXACT($I136,"Cumplimiento (criterios cumplidos / criterios establecidos)")),(Q136/Q136)*1,((Q136+R136)/$H136)*1)</f>
        <v>0</v>
      </c>
      <c r="T136" s="10"/>
      <c r="U136" s="120">
        <f>Q136+R136</f>
        <v>0</v>
      </c>
      <c r="V136" s="58"/>
      <c r="W136" s="17">
        <f>IF(OR(EXACT($I136,"Atención de solicitudes (solicitudes resueltas / solicitudes recibidas)"),EXACT($I136,"Cumplimiento (criterios cumplidos / criterios establecidos)")),(U136/U136)*1,((U136+V136)/$H136)*1)</f>
        <v>0</v>
      </c>
      <c r="X136" s="9"/>
      <c r="Y136" s="119">
        <f>U136+V136</f>
        <v>0</v>
      </c>
      <c r="Z136" s="62"/>
      <c r="AA136" s="18">
        <f>IF(OR(EXACT($I136,"Atención de solicitudes (solicitudes resueltas / solicitudes recibidas)"),EXACT($I136,"Cumplimiento (criterios cumplidos / criterios establecidos)")),(Y136/Y136)*1,((Y136+Z136)/$H136)*1)</f>
        <v>0</v>
      </c>
      <c r="AB136" s="52"/>
      <c r="AC136" s="121"/>
      <c r="AD136" s="11"/>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row>
    <row r="137" spans="1:62" s="8" customFormat="1" ht="47.25" hidden="1">
      <c r="A137" s="6"/>
      <c r="B137" s="67">
        <v>130</v>
      </c>
      <c r="C137" s="68" t="s">
        <v>7</v>
      </c>
      <c r="D137" s="68">
        <v>47</v>
      </c>
      <c r="E137" s="68" t="s">
        <v>51</v>
      </c>
      <c r="F137" s="68" t="s">
        <v>371</v>
      </c>
      <c r="G137" s="68" t="s">
        <v>372</v>
      </c>
      <c r="H137" s="72">
        <v>1</v>
      </c>
      <c r="I137" s="68" t="s">
        <v>722</v>
      </c>
      <c r="J137" s="68" t="s">
        <v>238</v>
      </c>
      <c r="K137" s="68"/>
      <c r="L137" s="161" t="s">
        <v>13</v>
      </c>
      <c r="M137" s="118">
        <v>0</v>
      </c>
      <c r="N137" s="58"/>
      <c r="O137" s="17">
        <f>IF(OR(EXACT($I137,"Atención de solicitudes (solicitudes resueltas / solicitudes recibidas)"),EXACT($I137,"Cumplimiento (criterios cumplidos / criterios establecidos)")),(N137/M137)*1,(N137/$H137)*1)</f>
        <v>0</v>
      </c>
      <c r="P137" s="9"/>
      <c r="Q137" s="119">
        <f>N137</f>
        <v>0</v>
      </c>
      <c r="R137" s="62"/>
      <c r="S137" s="18">
        <f>IF(OR(EXACT($I137,"Atención de solicitudes (solicitudes resueltas / solicitudes recibidas)"),EXACT($I137,"Cumplimiento (criterios cumplidos / criterios establecidos)")),(Q137/Q137)*1,((Q137+R137)/$H137)*1)</f>
        <v>0</v>
      </c>
      <c r="T137" s="10"/>
      <c r="U137" s="120">
        <f>Q137+R137</f>
        <v>0</v>
      </c>
      <c r="V137" s="58"/>
      <c r="W137" s="17">
        <f>IF(OR(EXACT($I137,"Atención de solicitudes (solicitudes resueltas / solicitudes recibidas)"),EXACT($I137,"Cumplimiento (criterios cumplidos / criterios establecidos)")),(U137/U137)*1,((U137+V137)/$H137)*1)</f>
        <v>0</v>
      </c>
      <c r="X137" s="9"/>
      <c r="Y137" s="119">
        <f>U137+V137</f>
        <v>0</v>
      </c>
      <c r="Z137" s="62"/>
      <c r="AA137" s="18">
        <f>IF(OR(EXACT($I137,"Atención de solicitudes (solicitudes resueltas / solicitudes recibidas)"),EXACT($I137,"Cumplimiento (criterios cumplidos / criterios establecidos)")),(Y137/Y137)*1,((Y137+Z137)/$H137)*1)</f>
        <v>0</v>
      </c>
      <c r="AB137" s="52"/>
      <c r="AC137" s="121"/>
      <c r="AD137" s="11"/>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row>
    <row r="138" spans="1:62" s="8" customFormat="1" ht="47.25" hidden="1">
      <c r="A138" s="6"/>
      <c r="B138" s="67">
        <v>131</v>
      </c>
      <c r="C138" s="68" t="s">
        <v>7</v>
      </c>
      <c r="D138" s="68">
        <v>48</v>
      </c>
      <c r="E138" s="68" t="s">
        <v>51</v>
      </c>
      <c r="F138" s="68" t="s">
        <v>373</v>
      </c>
      <c r="G138" s="68" t="s">
        <v>374</v>
      </c>
      <c r="H138" s="72">
        <v>1</v>
      </c>
      <c r="I138" s="68" t="s">
        <v>722</v>
      </c>
      <c r="J138" s="68" t="s">
        <v>238</v>
      </c>
      <c r="K138" s="68"/>
      <c r="L138" s="161" t="s">
        <v>13</v>
      </c>
      <c r="M138" s="118">
        <v>0</v>
      </c>
      <c r="N138" s="58"/>
      <c r="O138" s="17">
        <f>IF(OR(EXACT($I138,"Atención de solicitudes (solicitudes resueltas / solicitudes recibidas)"),EXACT($I138,"Cumplimiento (criterios cumplidos / criterios establecidos)")),(N138/M138)*1,(N138/$H138)*1)</f>
        <v>0</v>
      </c>
      <c r="P138" s="9"/>
      <c r="Q138" s="119">
        <f>N138</f>
        <v>0</v>
      </c>
      <c r="R138" s="62"/>
      <c r="S138" s="18">
        <f>IF(OR(EXACT($I138,"Atención de solicitudes (solicitudes resueltas / solicitudes recibidas)"),EXACT($I138,"Cumplimiento (criterios cumplidos / criterios establecidos)")),(Q138/Q138)*1,((Q138+R138)/$H138)*1)</f>
        <v>0</v>
      </c>
      <c r="T138" s="10"/>
      <c r="U138" s="120">
        <f>Q138+R138</f>
        <v>0</v>
      </c>
      <c r="V138" s="58"/>
      <c r="W138" s="17">
        <f>IF(OR(EXACT($I138,"Atención de solicitudes (solicitudes resueltas / solicitudes recibidas)"),EXACT($I138,"Cumplimiento (criterios cumplidos / criterios establecidos)")),(U138/U138)*1,((U138+V138)/$H138)*1)</f>
        <v>0</v>
      </c>
      <c r="X138" s="9"/>
      <c r="Y138" s="119">
        <f>U138+V138</f>
        <v>0</v>
      </c>
      <c r="Z138" s="62"/>
      <c r="AA138" s="18">
        <f>IF(OR(EXACT($I138,"Atención de solicitudes (solicitudes resueltas / solicitudes recibidas)"),EXACT($I138,"Cumplimiento (criterios cumplidos / criterios establecidos)")),(Y138/Y138)*1,((Y138+Z138)/$H138)*1)</f>
        <v>0</v>
      </c>
      <c r="AB138" s="52"/>
      <c r="AC138" s="121"/>
      <c r="AD138" s="11"/>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row>
    <row r="139" spans="1:62" s="8" customFormat="1" ht="47.25" hidden="1">
      <c r="A139" s="6"/>
      <c r="B139" s="67">
        <v>132</v>
      </c>
      <c r="C139" s="68" t="s">
        <v>7</v>
      </c>
      <c r="D139" s="68">
        <v>70</v>
      </c>
      <c r="E139" s="68" t="s">
        <v>51</v>
      </c>
      <c r="F139" s="68" t="s">
        <v>375</v>
      </c>
      <c r="G139" s="68" t="s">
        <v>376</v>
      </c>
      <c r="H139" s="72">
        <v>1</v>
      </c>
      <c r="I139" s="68" t="s">
        <v>722</v>
      </c>
      <c r="J139" s="68" t="s">
        <v>238</v>
      </c>
      <c r="K139" s="68"/>
      <c r="L139" s="161" t="s">
        <v>13</v>
      </c>
      <c r="M139" s="118">
        <v>0</v>
      </c>
      <c r="N139" s="58"/>
      <c r="O139" s="17">
        <f>IF(OR(EXACT($I139,"Atención de solicitudes (solicitudes resueltas / solicitudes recibidas)"),EXACT($I139,"Cumplimiento (criterios cumplidos / criterios establecidos)")),(N139/M139)*1,(N139/$H139)*1)</f>
        <v>0</v>
      </c>
      <c r="P139" s="9"/>
      <c r="Q139" s="119">
        <f>N139</f>
        <v>0</v>
      </c>
      <c r="R139" s="62"/>
      <c r="S139" s="18">
        <f>IF(OR(EXACT($I139,"Atención de solicitudes (solicitudes resueltas / solicitudes recibidas)"),EXACT($I139,"Cumplimiento (criterios cumplidos / criterios establecidos)")),(Q139/Q139)*1,((Q139+R139)/$H139)*1)</f>
        <v>0</v>
      </c>
      <c r="T139" s="10"/>
      <c r="U139" s="120">
        <f>Q139+R139</f>
        <v>0</v>
      </c>
      <c r="V139" s="58"/>
      <c r="W139" s="17">
        <f>IF(OR(EXACT($I139,"Atención de solicitudes (solicitudes resueltas / solicitudes recibidas)"),EXACT($I139,"Cumplimiento (criterios cumplidos / criterios establecidos)")),(U139/U139)*1,((U139+V139)/$H139)*1)</f>
        <v>0</v>
      </c>
      <c r="X139" s="9"/>
      <c r="Y139" s="119">
        <f>U139+V139</f>
        <v>0</v>
      </c>
      <c r="Z139" s="62"/>
      <c r="AA139" s="18">
        <f>IF(OR(EXACT($I139,"Atención de solicitudes (solicitudes resueltas / solicitudes recibidas)"),EXACT($I139,"Cumplimiento (criterios cumplidos / criterios establecidos)")),(Y139/Y139)*1,((Y139+Z139)/$H139)*1)</f>
        <v>0</v>
      </c>
      <c r="AB139" s="52"/>
      <c r="AC139" s="121"/>
      <c r="AD139" s="11"/>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row>
    <row r="140" spans="1:62" s="8" customFormat="1" ht="47.25" hidden="1">
      <c r="A140" s="6"/>
      <c r="B140" s="67">
        <v>133</v>
      </c>
      <c r="C140" s="68" t="s">
        <v>7</v>
      </c>
      <c r="D140" s="68">
        <v>76</v>
      </c>
      <c r="E140" s="68" t="s">
        <v>51</v>
      </c>
      <c r="F140" s="68" t="s">
        <v>377</v>
      </c>
      <c r="G140" s="68" t="s">
        <v>378</v>
      </c>
      <c r="H140" s="72">
        <v>1</v>
      </c>
      <c r="I140" s="68" t="s">
        <v>722</v>
      </c>
      <c r="J140" s="68" t="s">
        <v>238</v>
      </c>
      <c r="K140" s="68"/>
      <c r="L140" s="161" t="s">
        <v>11</v>
      </c>
      <c r="M140" s="118">
        <v>0</v>
      </c>
      <c r="N140" s="58"/>
      <c r="O140" s="17">
        <f>IF(OR(EXACT($I140,"Atención de solicitudes (solicitudes resueltas / solicitudes recibidas)"),EXACT($I140,"Cumplimiento (criterios cumplidos / criterios establecidos)")),(N140/M140)*1,(N140/$H140)*1)</f>
        <v>0</v>
      </c>
      <c r="P140" s="9"/>
      <c r="Q140" s="119">
        <f>N140</f>
        <v>0</v>
      </c>
      <c r="R140" s="62"/>
      <c r="S140" s="18">
        <f>IF(OR(EXACT($I140,"Atención de solicitudes (solicitudes resueltas / solicitudes recibidas)"),EXACT($I140,"Cumplimiento (criterios cumplidos / criterios establecidos)")),(Q140/Q140)*1,((Q140+R140)/$H140)*1)</f>
        <v>0</v>
      </c>
      <c r="T140" s="10"/>
      <c r="U140" s="120">
        <f>Q140+R140</f>
        <v>0</v>
      </c>
      <c r="V140" s="58"/>
      <c r="W140" s="17">
        <f>IF(OR(EXACT($I140,"Atención de solicitudes (solicitudes resueltas / solicitudes recibidas)"),EXACT($I140,"Cumplimiento (criterios cumplidos / criterios establecidos)")),(U140/U140)*1,((U140+V140)/$H140)*1)</f>
        <v>0</v>
      </c>
      <c r="X140" s="9"/>
      <c r="Y140" s="119">
        <f>U140+V140</f>
        <v>0</v>
      </c>
      <c r="Z140" s="62"/>
      <c r="AA140" s="18">
        <f>IF(OR(EXACT($I140,"Atención de solicitudes (solicitudes resueltas / solicitudes recibidas)"),EXACT($I140,"Cumplimiento (criterios cumplidos / criterios establecidos)")),(Y140/Y140)*1,((Y140+Z140)/$H140)*1)</f>
        <v>0</v>
      </c>
      <c r="AB140" s="52"/>
      <c r="AC140" s="121"/>
      <c r="AD140" s="11"/>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row>
    <row r="141" spans="1:62" s="8" customFormat="1" ht="47.25" hidden="1">
      <c r="A141" s="6"/>
      <c r="B141" s="67">
        <v>134</v>
      </c>
      <c r="C141" s="68" t="s">
        <v>8</v>
      </c>
      <c r="D141" s="68" t="s">
        <v>379</v>
      </c>
      <c r="E141" s="68" t="s">
        <v>51</v>
      </c>
      <c r="F141" s="68" t="s">
        <v>380</v>
      </c>
      <c r="G141" s="68" t="s">
        <v>381</v>
      </c>
      <c r="H141" s="70">
        <v>1</v>
      </c>
      <c r="I141" s="68" t="s">
        <v>721</v>
      </c>
      <c r="J141" s="68" t="s">
        <v>238</v>
      </c>
      <c r="K141" s="68" t="s">
        <v>150</v>
      </c>
      <c r="L141" s="161" t="s">
        <v>11</v>
      </c>
      <c r="M141" s="55"/>
      <c r="N141" s="58"/>
      <c r="O141" s="17" t="e">
        <f t="shared" ref="O141:O196" si="64">IF(OR(EXACT($I141,"Atención de solicitudes (solicitudes resueltas / solicitudes recibidas)"),EXACT($I141,"Cumplimiento (criterios cumplidos / criterios establecidos)")),(N141/M141)*1,(N141/$H141)*1)</f>
        <v>#DIV/0!</v>
      </c>
      <c r="P141" s="9"/>
      <c r="Q141" s="62"/>
      <c r="R141" s="62"/>
      <c r="S141" s="18" t="e">
        <f t="shared" ref="S141:S195" si="65">IF(OR(EXACT($I141,"Atención de solicitudes (solicitudes resueltas / solicitudes recibidas)"),EXACT($I141,"Cumplimiento (criterios cumplidos / criterios establecidos)")),(R141/Q141)*1,(R141/$H141)*1)</f>
        <v>#DIV/0!</v>
      </c>
      <c r="T141" s="10"/>
      <c r="U141" s="58"/>
      <c r="V141" s="58"/>
      <c r="W141" s="17" t="e">
        <f t="shared" ref="W141:W195" si="66">IF(OR(EXACT($I141,"Atención de solicitudes (solicitudes resueltas / solicitudes recibidas)"),EXACT($I141,"Cumplimiento (criterios cumplidos / criterios establecidos)")),(V141/U141)*1,(V141/$H141)*1)</f>
        <v>#DIV/0!</v>
      </c>
      <c r="X141" s="9"/>
      <c r="Y141" s="62"/>
      <c r="Z141" s="62"/>
      <c r="AA141" s="18" t="e">
        <f t="shared" ref="AA141:AA195" si="67">IF(OR(EXACT($I141,"Atención de solicitudes (solicitudes resueltas / solicitudes recibidas)"),EXACT($I141,"Cumplimiento (criterios cumplidos / criterios establecidos)")),(Z141/Y141)*1,(Z141/$H141)*1)</f>
        <v>#DIV/0!</v>
      </c>
      <c r="AB141" s="52"/>
      <c r="AC141" s="19"/>
      <c r="AD141" s="11"/>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row>
    <row r="142" spans="1:62" s="8" customFormat="1" ht="47.25" hidden="1">
      <c r="A142" s="6"/>
      <c r="B142" s="67">
        <v>135</v>
      </c>
      <c r="C142" s="68" t="s">
        <v>8</v>
      </c>
      <c r="D142" s="68">
        <v>106</v>
      </c>
      <c r="E142" s="68" t="s">
        <v>51</v>
      </c>
      <c r="F142" s="68" t="s">
        <v>382</v>
      </c>
      <c r="G142" s="68" t="s">
        <v>696</v>
      </c>
      <c r="H142" s="72">
        <v>1</v>
      </c>
      <c r="I142" s="68" t="s">
        <v>722</v>
      </c>
      <c r="J142" s="68" t="s">
        <v>238</v>
      </c>
      <c r="K142" s="68"/>
      <c r="L142" s="161" t="s">
        <v>13</v>
      </c>
      <c r="M142" s="118">
        <v>0</v>
      </c>
      <c r="N142" s="58"/>
      <c r="O142" s="17">
        <f t="shared" ref="O142:O165" si="68">IF(OR(EXACT($I142,"Atención de solicitudes (solicitudes resueltas / solicitudes recibidas)"),EXACT($I142,"Cumplimiento (criterios cumplidos / criterios establecidos)")),(N142/M142)*1,(N142/$H142)*1)</f>
        <v>0</v>
      </c>
      <c r="P142" s="9"/>
      <c r="Q142" s="119">
        <f t="shared" ref="Q142:Q165" si="69">N142</f>
        <v>0</v>
      </c>
      <c r="R142" s="62"/>
      <c r="S142" s="18">
        <f t="shared" ref="S142:S165" si="70">IF(OR(EXACT($I142,"Atención de solicitudes (solicitudes resueltas / solicitudes recibidas)"),EXACT($I142,"Cumplimiento (criterios cumplidos / criterios establecidos)")),(Q142/Q142)*1,((Q142+R142)/$H142)*1)</f>
        <v>0</v>
      </c>
      <c r="T142" s="10"/>
      <c r="U142" s="120">
        <f t="shared" ref="U142:U165" si="71">Q142+R142</f>
        <v>0</v>
      </c>
      <c r="V142" s="58"/>
      <c r="W142" s="17">
        <f t="shared" ref="W142:W165" si="72">IF(OR(EXACT($I142,"Atención de solicitudes (solicitudes resueltas / solicitudes recibidas)"),EXACT($I142,"Cumplimiento (criterios cumplidos / criterios establecidos)")),(U142/U142)*1,((U142+V142)/$H142)*1)</f>
        <v>0</v>
      </c>
      <c r="X142" s="9"/>
      <c r="Y142" s="119">
        <f t="shared" ref="Y142:Y165" si="73">U142+V142</f>
        <v>0</v>
      </c>
      <c r="Z142" s="62"/>
      <c r="AA142" s="18">
        <f t="shared" ref="AA142:AA165" si="74">IF(OR(EXACT($I142,"Atención de solicitudes (solicitudes resueltas / solicitudes recibidas)"),EXACT($I142,"Cumplimiento (criterios cumplidos / criterios establecidos)")),(Y142/Y142)*1,((Y142+Z142)/$H142)*1)</f>
        <v>0</v>
      </c>
      <c r="AB142" s="52"/>
      <c r="AC142" s="121"/>
      <c r="AD142" s="11"/>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row>
    <row r="143" spans="1:62" s="8" customFormat="1" ht="94.5" hidden="1">
      <c r="A143" s="6"/>
      <c r="B143" s="67">
        <v>136</v>
      </c>
      <c r="C143" s="68" t="s">
        <v>8</v>
      </c>
      <c r="D143" s="68">
        <v>116</v>
      </c>
      <c r="E143" s="68" t="s">
        <v>51</v>
      </c>
      <c r="F143" s="68" t="s">
        <v>383</v>
      </c>
      <c r="G143" s="68" t="s">
        <v>384</v>
      </c>
      <c r="H143" s="72">
        <v>1</v>
      </c>
      <c r="I143" s="68" t="s">
        <v>722</v>
      </c>
      <c r="J143" s="68" t="s">
        <v>238</v>
      </c>
      <c r="K143" s="68" t="s">
        <v>385</v>
      </c>
      <c r="L143" s="161" t="s">
        <v>14</v>
      </c>
      <c r="M143" s="118">
        <v>0</v>
      </c>
      <c r="N143" s="58"/>
      <c r="O143" s="17">
        <f t="shared" si="68"/>
        <v>0</v>
      </c>
      <c r="P143" s="9"/>
      <c r="Q143" s="119">
        <f t="shared" si="69"/>
        <v>0</v>
      </c>
      <c r="R143" s="62"/>
      <c r="S143" s="18">
        <f t="shared" si="70"/>
        <v>0</v>
      </c>
      <c r="T143" s="10"/>
      <c r="U143" s="120">
        <f t="shared" si="71"/>
        <v>0</v>
      </c>
      <c r="V143" s="58"/>
      <c r="W143" s="17">
        <f t="shared" si="72"/>
        <v>0</v>
      </c>
      <c r="X143" s="9"/>
      <c r="Y143" s="119">
        <f t="shared" si="73"/>
        <v>0</v>
      </c>
      <c r="Z143" s="62"/>
      <c r="AA143" s="18">
        <f t="shared" si="74"/>
        <v>0</v>
      </c>
      <c r="AB143" s="52"/>
      <c r="AC143" s="121"/>
      <c r="AD143" s="11"/>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row>
    <row r="144" spans="1:62" s="8" customFormat="1" ht="94.5" hidden="1">
      <c r="A144" s="6"/>
      <c r="B144" s="67">
        <v>137</v>
      </c>
      <c r="C144" s="68" t="s">
        <v>8</v>
      </c>
      <c r="D144" s="68">
        <v>116</v>
      </c>
      <c r="E144" s="68" t="s">
        <v>51</v>
      </c>
      <c r="F144" s="68" t="s">
        <v>386</v>
      </c>
      <c r="G144" s="68" t="s">
        <v>387</v>
      </c>
      <c r="H144" s="72">
        <v>1</v>
      </c>
      <c r="I144" s="68" t="s">
        <v>722</v>
      </c>
      <c r="J144" s="68" t="s">
        <v>238</v>
      </c>
      <c r="K144" s="68" t="s">
        <v>385</v>
      </c>
      <c r="L144" s="161" t="s">
        <v>14</v>
      </c>
      <c r="M144" s="118">
        <v>0</v>
      </c>
      <c r="N144" s="58"/>
      <c r="O144" s="17">
        <f t="shared" si="68"/>
        <v>0</v>
      </c>
      <c r="P144" s="9"/>
      <c r="Q144" s="119">
        <f t="shared" si="69"/>
        <v>0</v>
      </c>
      <c r="R144" s="62"/>
      <c r="S144" s="18">
        <f t="shared" si="70"/>
        <v>0</v>
      </c>
      <c r="T144" s="10"/>
      <c r="U144" s="120">
        <f t="shared" si="71"/>
        <v>0</v>
      </c>
      <c r="V144" s="58"/>
      <c r="W144" s="17">
        <f t="shared" si="72"/>
        <v>0</v>
      </c>
      <c r="X144" s="9"/>
      <c r="Y144" s="119">
        <f t="shared" si="73"/>
        <v>0</v>
      </c>
      <c r="Z144" s="62"/>
      <c r="AA144" s="18">
        <f t="shared" si="74"/>
        <v>0</v>
      </c>
      <c r="AB144" s="52"/>
      <c r="AC144" s="121"/>
      <c r="AD144" s="11"/>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row>
    <row r="145" spans="1:62" s="8" customFormat="1" ht="110.25" hidden="1">
      <c r="A145" s="6"/>
      <c r="B145" s="67">
        <v>138</v>
      </c>
      <c r="C145" s="68" t="s">
        <v>7</v>
      </c>
      <c r="D145" s="68">
        <v>5</v>
      </c>
      <c r="E145" s="68" t="s">
        <v>51</v>
      </c>
      <c r="F145" s="68" t="s">
        <v>388</v>
      </c>
      <c r="G145" s="68" t="s">
        <v>389</v>
      </c>
      <c r="H145" s="81">
        <v>1</v>
      </c>
      <c r="I145" s="68" t="s">
        <v>722</v>
      </c>
      <c r="J145" s="68" t="s">
        <v>358</v>
      </c>
      <c r="K145" s="68" t="s">
        <v>390</v>
      </c>
      <c r="L145" s="161" t="s">
        <v>13</v>
      </c>
      <c r="M145" s="118">
        <v>0</v>
      </c>
      <c r="N145" s="58"/>
      <c r="O145" s="17">
        <f t="shared" si="68"/>
        <v>0</v>
      </c>
      <c r="P145" s="9"/>
      <c r="Q145" s="119">
        <f t="shared" si="69"/>
        <v>0</v>
      </c>
      <c r="R145" s="62"/>
      <c r="S145" s="18">
        <f t="shared" si="70"/>
        <v>0</v>
      </c>
      <c r="T145" s="10"/>
      <c r="U145" s="120">
        <f t="shared" si="71"/>
        <v>0</v>
      </c>
      <c r="V145" s="58"/>
      <c r="W145" s="17">
        <f t="shared" si="72"/>
        <v>0</v>
      </c>
      <c r="X145" s="9"/>
      <c r="Y145" s="119">
        <f t="shared" si="73"/>
        <v>0</v>
      </c>
      <c r="Z145" s="62"/>
      <c r="AA145" s="18">
        <f t="shared" si="74"/>
        <v>0</v>
      </c>
      <c r="AB145" s="52"/>
      <c r="AC145" s="121"/>
      <c r="AD145" s="11"/>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row>
    <row r="146" spans="1:62" s="8" customFormat="1" ht="47.25" hidden="1">
      <c r="A146" s="6"/>
      <c r="B146" s="67">
        <v>139</v>
      </c>
      <c r="C146" s="68" t="s">
        <v>7</v>
      </c>
      <c r="D146" s="68">
        <v>6</v>
      </c>
      <c r="E146" s="68" t="s">
        <v>51</v>
      </c>
      <c r="F146" s="68" t="s">
        <v>391</v>
      </c>
      <c r="G146" s="68" t="s">
        <v>392</v>
      </c>
      <c r="H146" s="81">
        <v>1</v>
      </c>
      <c r="I146" s="68" t="s">
        <v>722</v>
      </c>
      <c r="J146" s="68" t="s">
        <v>358</v>
      </c>
      <c r="K146" s="68" t="s">
        <v>393</v>
      </c>
      <c r="L146" s="161" t="s">
        <v>13</v>
      </c>
      <c r="M146" s="118">
        <v>0</v>
      </c>
      <c r="N146" s="58"/>
      <c r="O146" s="17">
        <f t="shared" si="68"/>
        <v>0</v>
      </c>
      <c r="P146" s="9"/>
      <c r="Q146" s="119">
        <f t="shared" si="69"/>
        <v>0</v>
      </c>
      <c r="R146" s="62"/>
      <c r="S146" s="18">
        <f t="shared" si="70"/>
        <v>0</v>
      </c>
      <c r="T146" s="10"/>
      <c r="U146" s="120">
        <f t="shared" si="71"/>
        <v>0</v>
      </c>
      <c r="V146" s="58"/>
      <c r="W146" s="17">
        <f t="shared" si="72"/>
        <v>0</v>
      </c>
      <c r="X146" s="9"/>
      <c r="Y146" s="119">
        <f t="shared" si="73"/>
        <v>0</v>
      </c>
      <c r="Z146" s="62"/>
      <c r="AA146" s="18">
        <f t="shared" si="74"/>
        <v>0</v>
      </c>
      <c r="AB146" s="52"/>
      <c r="AC146" s="121"/>
      <c r="AD146" s="11"/>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row>
    <row r="147" spans="1:62" s="8" customFormat="1" ht="47.25" hidden="1">
      <c r="A147" s="6"/>
      <c r="B147" s="67">
        <v>140</v>
      </c>
      <c r="C147" s="68" t="s">
        <v>7</v>
      </c>
      <c r="D147" s="68">
        <v>9</v>
      </c>
      <c r="E147" s="68" t="s">
        <v>51</v>
      </c>
      <c r="F147" s="68" t="s">
        <v>394</v>
      </c>
      <c r="G147" s="68" t="s">
        <v>395</v>
      </c>
      <c r="H147" s="81">
        <v>1</v>
      </c>
      <c r="I147" s="68" t="s">
        <v>722</v>
      </c>
      <c r="J147" s="68" t="s">
        <v>358</v>
      </c>
      <c r="K147" s="68" t="s">
        <v>393</v>
      </c>
      <c r="L147" s="161" t="s">
        <v>12</v>
      </c>
      <c r="M147" s="118">
        <v>0</v>
      </c>
      <c r="N147" s="58"/>
      <c r="O147" s="17">
        <f t="shared" si="68"/>
        <v>0</v>
      </c>
      <c r="P147" s="9"/>
      <c r="Q147" s="119">
        <f t="shared" si="69"/>
        <v>0</v>
      </c>
      <c r="R147" s="62"/>
      <c r="S147" s="18">
        <f t="shared" si="70"/>
        <v>0</v>
      </c>
      <c r="T147" s="10"/>
      <c r="U147" s="120">
        <f t="shared" si="71"/>
        <v>0</v>
      </c>
      <c r="V147" s="58"/>
      <c r="W147" s="17">
        <f t="shared" si="72"/>
        <v>0</v>
      </c>
      <c r="X147" s="9"/>
      <c r="Y147" s="119">
        <f t="shared" si="73"/>
        <v>0</v>
      </c>
      <c r="Z147" s="62"/>
      <c r="AA147" s="18">
        <f t="shared" si="74"/>
        <v>0</v>
      </c>
      <c r="AB147" s="52"/>
      <c r="AC147" s="121"/>
      <c r="AD147" s="11"/>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row>
    <row r="148" spans="1:62" s="8" customFormat="1" ht="47.25" hidden="1">
      <c r="A148" s="6"/>
      <c r="B148" s="67">
        <v>141</v>
      </c>
      <c r="C148" s="68" t="s">
        <v>7</v>
      </c>
      <c r="D148" s="68">
        <v>10</v>
      </c>
      <c r="E148" s="68" t="s">
        <v>51</v>
      </c>
      <c r="F148" s="68" t="s">
        <v>396</v>
      </c>
      <c r="G148" s="68" t="s">
        <v>397</v>
      </c>
      <c r="H148" s="81">
        <v>1</v>
      </c>
      <c r="I148" s="68" t="s">
        <v>722</v>
      </c>
      <c r="J148" s="68" t="s">
        <v>358</v>
      </c>
      <c r="K148" s="68"/>
      <c r="L148" s="161" t="s">
        <v>11</v>
      </c>
      <c r="M148" s="118">
        <v>0</v>
      </c>
      <c r="N148" s="58"/>
      <c r="O148" s="17">
        <f t="shared" si="68"/>
        <v>0</v>
      </c>
      <c r="P148" s="9"/>
      <c r="Q148" s="119">
        <f t="shared" si="69"/>
        <v>0</v>
      </c>
      <c r="R148" s="62"/>
      <c r="S148" s="18">
        <f t="shared" si="70"/>
        <v>0</v>
      </c>
      <c r="T148" s="10"/>
      <c r="U148" s="120">
        <f t="shared" si="71"/>
        <v>0</v>
      </c>
      <c r="V148" s="58"/>
      <c r="W148" s="17">
        <f t="shared" si="72"/>
        <v>0</v>
      </c>
      <c r="X148" s="9"/>
      <c r="Y148" s="119">
        <f t="shared" si="73"/>
        <v>0</v>
      </c>
      <c r="Z148" s="62"/>
      <c r="AA148" s="18">
        <f t="shared" si="74"/>
        <v>0</v>
      </c>
      <c r="AB148" s="52"/>
      <c r="AC148" s="121"/>
      <c r="AD148" s="11"/>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row>
    <row r="149" spans="1:62" s="8" customFormat="1" ht="47.25" hidden="1">
      <c r="A149" s="6"/>
      <c r="B149" s="67">
        <v>142</v>
      </c>
      <c r="C149" s="68" t="s">
        <v>7</v>
      </c>
      <c r="D149" s="68" t="s">
        <v>398</v>
      </c>
      <c r="E149" s="68" t="s">
        <v>51</v>
      </c>
      <c r="F149" s="68" t="s">
        <v>399</v>
      </c>
      <c r="G149" s="68" t="s">
        <v>400</v>
      </c>
      <c r="H149" s="81">
        <v>4</v>
      </c>
      <c r="I149" s="68" t="s">
        <v>722</v>
      </c>
      <c r="J149" s="68" t="s">
        <v>358</v>
      </c>
      <c r="K149" s="68" t="s">
        <v>195</v>
      </c>
      <c r="L149" s="161" t="s">
        <v>11</v>
      </c>
      <c r="M149" s="118">
        <v>0</v>
      </c>
      <c r="N149" s="58"/>
      <c r="O149" s="17">
        <f t="shared" si="68"/>
        <v>0</v>
      </c>
      <c r="P149" s="9"/>
      <c r="Q149" s="119">
        <f t="shared" si="69"/>
        <v>0</v>
      </c>
      <c r="R149" s="62"/>
      <c r="S149" s="18">
        <f t="shared" si="70"/>
        <v>0</v>
      </c>
      <c r="T149" s="10"/>
      <c r="U149" s="120">
        <f t="shared" si="71"/>
        <v>0</v>
      </c>
      <c r="V149" s="58"/>
      <c r="W149" s="17">
        <f t="shared" si="72"/>
        <v>0</v>
      </c>
      <c r="X149" s="9"/>
      <c r="Y149" s="119">
        <f t="shared" si="73"/>
        <v>0</v>
      </c>
      <c r="Z149" s="62"/>
      <c r="AA149" s="18">
        <f t="shared" si="74"/>
        <v>0</v>
      </c>
      <c r="AB149" s="52"/>
      <c r="AC149" s="121"/>
      <c r="AD149" s="11"/>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row>
    <row r="150" spans="1:62" s="8" customFormat="1" ht="47.25" hidden="1">
      <c r="A150" s="6"/>
      <c r="B150" s="67">
        <v>143</v>
      </c>
      <c r="C150" s="68" t="s">
        <v>7</v>
      </c>
      <c r="D150" s="68">
        <v>69</v>
      </c>
      <c r="E150" s="68" t="s">
        <v>51</v>
      </c>
      <c r="F150" s="68" t="s">
        <v>401</v>
      </c>
      <c r="G150" s="68" t="s">
        <v>402</v>
      </c>
      <c r="H150" s="81">
        <v>1</v>
      </c>
      <c r="I150" s="68" t="s">
        <v>722</v>
      </c>
      <c r="J150" s="68" t="s">
        <v>358</v>
      </c>
      <c r="K150" s="68"/>
      <c r="L150" s="161" t="s">
        <v>10</v>
      </c>
      <c r="M150" s="118">
        <v>0</v>
      </c>
      <c r="N150" s="58"/>
      <c r="O150" s="17">
        <f t="shared" si="68"/>
        <v>0</v>
      </c>
      <c r="P150" s="9"/>
      <c r="Q150" s="119">
        <f t="shared" si="69"/>
        <v>0</v>
      </c>
      <c r="R150" s="62"/>
      <c r="S150" s="18">
        <f t="shared" si="70"/>
        <v>0</v>
      </c>
      <c r="T150" s="10"/>
      <c r="U150" s="120">
        <f t="shared" si="71"/>
        <v>0</v>
      </c>
      <c r="V150" s="58"/>
      <c r="W150" s="17">
        <f t="shared" si="72"/>
        <v>0</v>
      </c>
      <c r="X150" s="9"/>
      <c r="Y150" s="119">
        <f t="shared" si="73"/>
        <v>0</v>
      </c>
      <c r="Z150" s="62"/>
      <c r="AA150" s="18">
        <f t="shared" si="74"/>
        <v>0</v>
      </c>
      <c r="AB150" s="52"/>
      <c r="AC150" s="121"/>
      <c r="AD150" s="11"/>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row>
    <row r="151" spans="1:62" s="8" customFormat="1" ht="47.25" hidden="1">
      <c r="A151" s="6"/>
      <c r="B151" s="67">
        <v>144</v>
      </c>
      <c r="C151" s="68" t="s">
        <v>7</v>
      </c>
      <c r="D151" s="68">
        <v>70</v>
      </c>
      <c r="E151" s="68" t="s">
        <v>51</v>
      </c>
      <c r="F151" s="68" t="s">
        <v>403</v>
      </c>
      <c r="G151" s="68" t="s">
        <v>404</v>
      </c>
      <c r="H151" s="81">
        <v>1</v>
      </c>
      <c r="I151" s="68" t="s">
        <v>722</v>
      </c>
      <c r="J151" s="68" t="s">
        <v>358</v>
      </c>
      <c r="K151" s="68"/>
      <c r="L151" s="161" t="s">
        <v>10</v>
      </c>
      <c r="M151" s="118">
        <v>0</v>
      </c>
      <c r="N151" s="58"/>
      <c r="O151" s="17">
        <f t="shared" si="68"/>
        <v>0</v>
      </c>
      <c r="P151" s="9"/>
      <c r="Q151" s="119">
        <f t="shared" si="69"/>
        <v>0</v>
      </c>
      <c r="R151" s="62"/>
      <c r="S151" s="18">
        <f t="shared" si="70"/>
        <v>0</v>
      </c>
      <c r="T151" s="10"/>
      <c r="U151" s="120">
        <f t="shared" si="71"/>
        <v>0</v>
      </c>
      <c r="V151" s="58"/>
      <c r="W151" s="17">
        <f t="shared" si="72"/>
        <v>0</v>
      </c>
      <c r="X151" s="9"/>
      <c r="Y151" s="119">
        <f t="shared" si="73"/>
        <v>0</v>
      </c>
      <c r="Z151" s="62"/>
      <c r="AA151" s="18">
        <f t="shared" si="74"/>
        <v>0</v>
      </c>
      <c r="AB151" s="52"/>
      <c r="AC151" s="121"/>
      <c r="AD151" s="11"/>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row>
    <row r="152" spans="1:62" s="8" customFormat="1" ht="78.75" hidden="1">
      <c r="A152" s="6"/>
      <c r="B152" s="67">
        <v>145</v>
      </c>
      <c r="C152" s="68" t="s">
        <v>7</v>
      </c>
      <c r="D152" s="68" t="s">
        <v>405</v>
      </c>
      <c r="E152" s="68" t="s">
        <v>51</v>
      </c>
      <c r="F152" s="68" t="s">
        <v>406</v>
      </c>
      <c r="G152" s="68" t="s">
        <v>407</v>
      </c>
      <c r="H152" s="81">
        <v>1</v>
      </c>
      <c r="I152" s="68" t="s">
        <v>722</v>
      </c>
      <c r="J152" s="68" t="s">
        <v>408</v>
      </c>
      <c r="K152" s="68" t="s">
        <v>659</v>
      </c>
      <c r="L152" s="161" t="s">
        <v>10</v>
      </c>
      <c r="M152" s="118">
        <v>0</v>
      </c>
      <c r="N152" s="58"/>
      <c r="O152" s="17">
        <f t="shared" si="68"/>
        <v>0</v>
      </c>
      <c r="P152" s="9"/>
      <c r="Q152" s="119">
        <f t="shared" si="69"/>
        <v>0</v>
      </c>
      <c r="R152" s="62"/>
      <c r="S152" s="18">
        <f t="shared" si="70"/>
        <v>0</v>
      </c>
      <c r="T152" s="10"/>
      <c r="U152" s="120">
        <f t="shared" si="71"/>
        <v>0</v>
      </c>
      <c r="V152" s="58"/>
      <c r="W152" s="17">
        <f t="shared" si="72"/>
        <v>0</v>
      </c>
      <c r="X152" s="9"/>
      <c r="Y152" s="119">
        <f t="shared" si="73"/>
        <v>0</v>
      </c>
      <c r="Z152" s="62"/>
      <c r="AA152" s="18">
        <f t="shared" si="74"/>
        <v>0</v>
      </c>
      <c r="AB152" s="52"/>
      <c r="AC152" s="121"/>
      <c r="AD152" s="11"/>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row>
    <row r="153" spans="1:62" s="8" customFormat="1" ht="78.75" hidden="1">
      <c r="A153" s="6"/>
      <c r="B153" s="67">
        <v>146</v>
      </c>
      <c r="C153" s="68" t="s">
        <v>7</v>
      </c>
      <c r="D153" s="68" t="s">
        <v>405</v>
      </c>
      <c r="E153" s="68" t="s">
        <v>51</v>
      </c>
      <c r="F153" s="68" t="s">
        <v>409</v>
      </c>
      <c r="G153" s="68" t="s">
        <v>410</v>
      </c>
      <c r="H153" s="81">
        <v>1</v>
      </c>
      <c r="I153" s="68" t="s">
        <v>722</v>
      </c>
      <c r="J153" s="68" t="s">
        <v>408</v>
      </c>
      <c r="K153" s="68"/>
      <c r="L153" s="161" t="s">
        <v>10</v>
      </c>
      <c r="M153" s="118">
        <v>0</v>
      </c>
      <c r="N153" s="58"/>
      <c r="O153" s="17">
        <f t="shared" si="68"/>
        <v>0</v>
      </c>
      <c r="P153" s="9"/>
      <c r="Q153" s="119">
        <f t="shared" si="69"/>
        <v>0</v>
      </c>
      <c r="R153" s="62"/>
      <c r="S153" s="18">
        <f t="shared" si="70"/>
        <v>0</v>
      </c>
      <c r="T153" s="10"/>
      <c r="U153" s="120">
        <f t="shared" si="71"/>
        <v>0</v>
      </c>
      <c r="V153" s="58"/>
      <c r="W153" s="17">
        <f t="shared" si="72"/>
        <v>0</v>
      </c>
      <c r="X153" s="9"/>
      <c r="Y153" s="119">
        <f t="shared" si="73"/>
        <v>0</v>
      </c>
      <c r="Z153" s="62"/>
      <c r="AA153" s="18">
        <f t="shared" si="74"/>
        <v>0</v>
      </c>
      <c r="AB153" s="52"/>
      <c r="AC153" s="121"/>
      <c r="AD153" s="11"/>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row>
    <row r="154" spans="1:62" s="8" customFormat="1" ht="63" hidden="1">
      <c r="A154" s="6"/>
      <c r="B154" s="67">
        <v>147</v>
      </c>
      <c r="C154" s="68" t="s">
        <v>7</v>
      </c>
      <c r="D154" s="68">
        <v>45</v>
      </c>
      <c r="E154" s="68" t="s">
        <v>51</v>
      </c>
      <c r="F154" s="68" t="s">
        <v>411</v>
      </c>
      <c r="G154" s="68" t="s">
        <v>412</v>
      </c>
      <c r="H154" s="81">
        <v>1</v>
      </c>
      <c r="I154" s="68" t="s">
        <v>722</v>
      </c>
      <c r="J154" s="68" t="s">
        <v>408</v>
      </c>
      <c r="K154" s="68" t="s">
        <v>150</v>
      </c>
      <c r="L154" s="161" t="s">
        <v>12</v>
      </c>
      <c r="M154" s="118">
        <v>0</v>
      </c>
      <c r="N154" s="58"/>
      <c r="O154" s="17">
        <f t="shared" si="68"/>
        <v>0</v>
      </c>
      <c r="P154" s="9"/>
      <c r="Q154" s="119">
        <f t="shared" si="69"/>
        <v>0</v>
      </c>
      <c r="R154" s="62"/>
      <c r="S154" s="18">
        <f t="shared" si="70"/>
        <v>0</v>
      </c>
      <c r="T154" s="10"/>
      <c r="U154" s="120">
        <f t="shared" si="71"/>
        <v>0</v>
      </c>
      <c r="V154" s="58"/>
      <c r="W154" s="17">
        <f t="shared" si="72"/>
        <v>0</v>
      </c>
      <c r="X154" s="9"/>
      <c r="Y154" s="119">
        <f t="shared" si="73"/>
        <v>0</v>
      </c>
      <c r="Z154" s="62"/>
      <c r="AA154" s="18">
        <f t="shared" si="74"/>
        <v>0</v>
      </c>
      <c r="AB154" s="52"/>
      <c r="AC154" s="121"/>
      <c r="AD154" s="11"/>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row>
    <row r="155" spans="1:62" s="8" customFormat="1" ht="47.25" hidden="1">
      <c r="A155" s="6"/>
      <c r="B155" s="67">
        <v>148</v>
      </c>
      <c r="C155" s="68" t="s">
        <v>8</v>
      </c>
      <c r="D155" s="68">
        <v>148</v>
      </c>
      <c r="E155" s="68" t="s">
        <v>51</v>
      </c>
      <c r="F155" s="68" t="s">
        <v>413</v>
      </c>
      <c r="G155" s="68" t="s">
        <v>414</v>
      </c>
      <c r="H155" s="81">
        <v>1</v>
      </c>
      <c r="I155" s="68" t="s">
        <v>722</v>
      </c>
      <c r="J155" s="68" t="s">
        <v>408</v>
      </c>
      <c r="K155" s="68"/>
      <c r="L155" s="161" t="s">
        <v>13</v>
      </c>
      <c r="M155" s="118">
        <v>0</v>
      </c>
      <c r="N155" s="58"/>
      <c r="O155" s="17">
        <f t="shared" si="68"/>
        <v>0</v>
      </c>
      <c r="P155" s="9"/>
      <c r="Q155" s="119">
        <f t="shared" si="69"/>
        <v>0</v>
      </c>
      <c r="R155" s="62"/>
      <c r="S155" s="18">
        <f t="shared" si="70"/>
        <v>0</v>
      </c>
      <c r="T155" s="10"/>
      <c r="U155" s="120">
        <f t="shared" si="71"/>
        <v>0</v>
      </c>
      <c r="V155" s="58"/>
      <c r="W155" s="17">
        <f t="shared" si="72"/>
        <v>0</v>
      </c>
      <c r="X155" s="9"/>
      <c r="Y155" s="119">
        <f t="shared" si="73"/>
        <v>0</v>
      </c>
      <c r="Z155" s="62"/>
      <c r="AA155" s="18">
        <f t="shared" si="74"/>
        <v>0</v>
      </c>
      <c r="AB155" s="52"/>
      <c r="AC155" s="121"/>
      <c r="AD155" s="11"/>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row>
    <row r="156" spans="1:62" s="8" customFormat="1" ht="78.75" hidden="1">
      <c r="A156" s="6"/>
      <c r="B156" s="67">
        <v>149</v>
      </c>
      <c r="C156" s="68" t="s">
        <v>8</v>
      </c>
      <c r="D156" s="68">
        <v>15</v>
      </c>
      <c r="E156" s="68" t="s">
        <v>51</v>
      </c>
      <c r="F156" s="68" t="s">
        <v>415</v>
      </c>
      <c r="G156" s="68" t="s">
        <v>416</v>
      </c>
      <c r="H156" s="81">
        <v>1</v>
      </c>
      <c r="I156" s="68" t="s">
        <v>722</v>
      </c>
      <c r="J156" s="68" t="s">
        <v>408</v>
      </c>
      <c r="K156" s="68"/>
      <c r="L156" s="161" t="s">
        <v>12</v>
      </c>
      <c r="M156" s="118">
        <v>0</v>
      </c>
      <c r="N156" s="58"/>
      <c r="O156" s="17">
        <f t="shared" si="68"/>
        <v>0</v>
      </c>
      <c r="P156" s="9"/>
      <c r="Q156" s="119">
        <f t="shared" si="69"/>
        <v>0</v>
      </c>
      <c r="R156" s="62"/>
      <c r="S156" s="18">
        <f t="shared" si="70"/>
        <v>0</v>
      </c>
      <c r="T156" s="10"/>
      <c r="U156" s="120">
        <f t="shared" si="71"/>
        <v>0</v>
      </c>
      <c r="V156" s="58"/>
      <c r="W156" s="17">
        <f t="shared" si="72"/>
        <v>0</v>
      </c>
      <c r="X156" s="9"/>
      <c r="Y156" s="119">
        <f t="shared" si="73"/>
        <v>0</v>
      </c>
      <c r="Z156" s="62"/>
      <c r="AA156" s="18">
        <f t="shared" si="74"/>
        <v>0</v>
      </c>
      <c r="AB156" s="52"/>
      <c r="AC156" s="121"/>
      <c r="AD156" s="11"/>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row>
    <row r="157" spans="1:62" s="8" customFormat="1" ht="78.75" hidden="1">
      <c r="A157" s="6"/>
      <c r="B157" s="67">
        <v>150</v>
      </c>
      <c r="C157" s="68" t="s">
        <v>7</v>
      </c>
      <c r="D157" s="68">
        <v>50</v>
      </c>
      <c r="E157" s="68" t="s">
        <v>51</v>
      </c>
      <c r="F157" s="68" t="s">
        <v>417</v>
      </c>
      <c r="G157" s="68" t="s">
        <v>418</v>
      </c>
      <c r="H157" s="81">
        <v>1</v>
      </c>
      <c r="I157" s="68" t="s">
        <v>722</v>
      </c>
      <c r="J157" s="68" t="s">
        <v>213</v>
      </c>
      <c r="K157" s="68" t="s">
        <v>697</v>
      </c>
      <c r="L157" s="161" t="s">
        <v>11</v>
      </c>
      <c r="M157" s="118">
        <v>0</v>
      </c>
      <c r="N157" s="58"/>
      <c r="O157" s="17">
        <f t="shared" si="68"/>
        <v>0</v>
      </c>
      <c r="P157" s="9"/>
      <c r="Q157" s="119">
        <f t="shared" si="69"/>
        <v>0</v>
      </c>
      <c r="R157" s="62"/>
      <c r="S157" s="18">
        <f t="shared" si="70"/>
        <v>0</v>
      </c>
      <c r="T157" s="10"/>
      <c r="U157" s="120">
        <f t="shared" si="71"/>
        <v>0</v>
      </c>
      <c r="V157" s="58"/>
      <c r="W157" s="17">
        <f t="shared" si="72"/>
        <v>0</v>
      </c>
      <c r="X157" s="9"/>
      <c r="Y157" s="119">
        <f t="shared" si="73"/>
        <v>0</v>
      </c>
      <c r="Z157" s="62"/>
      <c r="AA157" s="18">
        <f t="shared" si="74"/>
        <v>0</v>
      </c>
      <c r="AB157" s="52"/>
      <c r="AC157" s="121"/>
      <c r="AD157" s="11"/>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row>
    <row r="158" spans="1:62" s="8" customFormat="1" ht="48" hidden="1" thickBot="1">
      <c r="A158" s="6"/>
      <c r="B158" s="73">
        <v>151</v>
      </c>
      <c r="C158" s="74" t="s">
        <v>8</v>
      </c>
      <c r="D158" s="74">
        <v>111</v>
      </c>
      <c r="E158" s="74" t="s">
        <v>51</v>
      </c>
      <c r="F158" s="74" t="s">
        <v>419</v>
      </c>
      <c r="G158" s="74" t="s">
        <v>420</v>
      </c>
      <c r="H158" s="82">
        <v>1</v>
      </c>
      <c r="I158" s="74" t="s">
        <v>722</v>
      </c>
      <c r="J158" s="74" t="s">
        <v>80</v>
      </c>
      <c r="K158" s="74" t="s">
        <v>195</v>
      </c>
      <c r="L158" s="162" t="s">
        <v>10</v>
      </c>
      <c r="M158" s="135">
        <v>0</v>
      </c>
      <c r="N158" s="60"/>
      <c r="O158" s="27">
        <f t="shared" si="68"/>
        <v>0</v>
      </c>
      <c r="P158" s="28"/>
      <c r="Q158" s="136">
        <f t="shared" si="69"/>
        <v>0</v>
      </c>
      <c r="R158" s="63"/>
      <c r="S158" s="29">
        <f t="shared" si="70"/>
        <v>0</v>
      </c>
      <c r="T158" s="30"/>
      <c r="U158" s="137">
        <f t="shared" si="71"/>
        <v>0</v>
      </c>
      <c r="V158" s="60"/>
      <c r="W158" s="27">
        <f t="shared" si="72"/>
        <v>0</v>
      </c>
      <c r="X158" s="28"/>
      <c r="Y158" s="136">
        <f t="shared" si="73"/>
        <v>0</v>
      </c>
      <c r="Z158" s="63"/>
      <c r="AA158" s="29">
        <f t="shared" si="74"/>
        <v>0</v>
      </c>
      <c r="AB158" s="53"/>
      <c r="AC158" s="138"/>
      <c r="AD158" s="32"/>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row>
    <row r="159" spans="1:62" s="8" customFormat="1" ht="47.25" hidden="1">
      <c r="A159" s="6"/>
      <c r="B159" s="122">
        <v>152</v>
      </c>
      <c r="C159" s="123" t="s">
        <v>8</v>
      </c>
      <c r="D159" s="123">
        <v>333</v>
      </c>
      <c r="E159" s="123" t="s">
        <v>52</v>
      </c>
      <c r="F159" s="123" t="s">
        <v>421</v>
      </c>
      <c r="G159" s="123" t="s">
        <v>422</v>
      </c>
      <c r="H159" s="154">
        <v>2</v>
      </c>
      <c r="I159" s="123" t="s">
        <v>722</v>
      </c>
      <c r="J159" s="123" t="s">
        <v>238</v>
      </c>
      <c r="K159" s="123" t="s">
        <v>195</v>
      </c>
      <c r="L159" s="163" t="s">
        <v>11</v>
      </c>
      <c r="M159" s="126">
        <v>0</v>
      </c>
      <c r="N159" s="127"/>
      <c r="O159" s="33">
        <f t="shared" si="68"/>
        <v>0</v>
      </c>
      <c r="P159" s="34"/>
      <c r="Q159" s="128">
        <f t="shared" si="69"/>
        <v>0</v>
      </c>
      <c r="R159" s="129"/>
      <c r="S159" s="35">
        <f t="shared" si="70"/>
        <v>0</v>
      </c>
      <c r="T159" s="36"/>
      <c r="U159" s="130">
        <f t="shared" si="71"/>
        <v>0</v>
      </c>
      <c r="V159" s="127"/>
      <c r="W159" s="33">
        <f t="shared" si="72"/>
        <v>0</v>
      </c>
      <c r="X159" s="34"/>
      <c r="Y159" s="128">
        <f t="shared" si="73"/>
        <v>0</v>
      </c>
      <c r="Z159" s="129"/>
      <c r="AA159" s="35">
        <f t="shared" si="74"/>
        <v>0</v>
      </c>
      <c r="AB159" s="54"/>
      <c r="AC159" s="131"/>
      <c r="AD159" s="38"/>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row>
    <row r="160" spans="1:62" s="8" customFormat="1" ht="47.25" hidden="1">
      <c r="A160" s="6"/>
      <c r="B160" s="67">
        <v>153</v>
      </c>
      <c r="C160" s="68" t="s">
        <v>8</v>
      </c>
      <c r="D160" s="68">
        <v>38</v>
      </c>
      <c r="E160" s="68" t="s">
        <v>52</v>
      </c>
      <c r="F160" s="68" t="s">
        <v>423</v>
      </c>
      <c r="G160" s="68" t="s">
        <v>400</v>
      </c>
      <c r="H160" s="81">
        <v>4</v>
      </c>
      <c r="I160" s="68" t="s">
        <v>722</v>
      </c>
      <c r="J160" s="68" t="s">
        <v>358</v>
      </c>
      <c r="K160" s="68" t="s">
        <v>424</v>
      </c>
      <c r="L160" s="161" t="s">
        <v>11</v>
      </c>
      <c r="M160" s="118">
        <v>0</v>
      </c>
      <c r="N160" s="58"/>
      <c r="O160" s="17">
        <f t="shared" si="68"/>
        <v>0</v>
      </c>
      <c r="P160" s="9"/>
      <c r="Q160" s="119">
        <f t="shared" si="69"/>
        <v>0</v>
      </c>
      <c r="R160" s="62"/>
      <c r="S160" s="18">
        <f t="shared" si="70"/>
        <v>0</v>
      </c>
      <c r="T160" s="10"/>
      <c r="U160" s="120">
        <f t="shared" si="71"/>
        <v>0</v>
      </c>
      <c r="V160" s="58"/>
      <c r="W160" s="17">
        <f t="shared" si="72"/>
        <v>0</v>
      </c>
      <c r="X160" s="9"/>
      <c r="Y160" s="119">
        <f t="shared" si="73"/>
        <v>0</v>
      </c>
      <c r="Z160" s="62"/>
      <c r="AA160" s="18">
        <f t="shared" si="74"/>
        <v>0</v>
      </c>
      <c r="AB160" s="52"/>
      <c r="AC160" s="121"/>
      <c r="AD160" s="11"/>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row>
    <row r="161" spans="1:62" s="8" customFormat="1" ht="63" hidden="1">
      <c r="A161" s="6"/>
      <c r="B161" s="67">
        <v>154</v>
      </c>
      <c r="C161" s="68" t="s">
        <v>8</v>
      </c>
      <c r="D161" s="68">
        <v>83</v>
      </c>
      <c r="E161" s="68" t="s">
        <v>52</v>
      </c>
      <c r="F161" s="68" t="s">
        <v>425</v>
      </c>
      <c r="G161" s="68" t="s">
        <v>426</v>
      </c>
      <c r="H161" s="81">
        <v>1</v>
      </c>
      <c r="I161" s="68" t="s">
        <v>722</v>
      </c>
      <c r="J161" s="68" t="s">
        <v>358</v>
      </c>
      <c r="K161" s="68" t="s">
        <v>427</v>
      </c>
      <c r="L161" s="161" t="s">
        <v>14</v>
      </c>
      <c r="M161" s="118">
        <v>0</v>
      </c>
      <c r="N161" s="58"/>
      <c r="O161" s="17">
        <f t="shared" si="68"/>
        <v>0</v>
      </c>
      <c r="P161" s="9"/>
      <c r="Q161" s="119">
        <f t="shared" si="69"/>
        <v>0</v>
      </c>
      <c r="R161" s="62"/>
      <c r="S161" s="18">
        <f t="shared" si="70"/>
        <v>0</v>
      </c>
      <c r="T161" s="10"/>
      <c r="U161" s="120">
        <f t="shared" si="71"/>
        <v>0</v>
      </c>
      <c r="V161" s="58"/>
      <c r="W161" s="17">
        <f t="shared" si="72"/>
        <v>0</v>
      </c>
      <c r="X161" s="9"/>
      <c r="Y161" s="119">
        <f t="shared" si="73"/>
        <v>0</v>
      </c>
      <c r="Z161" s="62"/>
      <c r="AA161" s="18">
        <f t="shared" si="74"/>
        <v>0</v>
      </c>
      <c r="AB161" s="52"/>
      <c r="AC161" s="121"/>
      <c r="AD161" s="11"/>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row>
    <row r="162" spans="1:62" s="8" customFormat="1" ht="47.25" hidden="1">
      <c r="A162" s="6"/>
      <c r="B162" s="67">
        <v>155</v>
      </c>
      <c r="C162" s="68" t="s">
        <v>8</v>
      </c>
      <c r="D162" s="68">
        <v>87</v>
      </c>
      <c r="E162" s="68" t="s">
        <v>52</v>
      </c>
      <c r="F162" s="68" t="s">
        <v>428</v>
      </c>
      <c r="G162" s="68" t="s">
        <v>429</v>
      </c>
      <c r="H162" s="81">
        <v>1</v>
      </c>
      <c r="I162" s="68" t="s">
        <v>722</v>
      </c>
      <c r="J162" s="68" t="s">
        <v>358</v>
      </c>
      <c r="K162" s="68"/>
      <c r="L162" s="161" t="s">
        <v>10</v>
      </c>
      <c r="M162" s="118">
        <v>0</v>
      </c>
      <c r="N162" s="58"/>
      <c r="O162" s="17">
        <f t="shared" si="68"/>
        <v>0</v>
      </c>
      <c r="P162" s="9"/>
      <c r="Q162" s="119">
        <f t="shared" si="69"/>
        <v>0</v>
      </c>
      <c r="R162" s="62"/>
      <c r="S162" s="18">
        <f t="shared" si="70"/>
        <v>0</v>
      </c>
      <c r="T162" s="10"/>
      <c r="U162" s="120">
        <f t="shared" si="71"/>
        <v>0</v>
      </c>
      <c r="V162" s="58"/>
      <c r="W162" s="17">
        <f t="shared" si="72"/>
        <v>0</v>
      </c>
      <c r="X162" s="9"/>
      <c r="Y162" s="119">
        <f t="shared" si="73"/>
        <v>0</v>
      </c>
      <c r="Z162" s="62"/>
      <c r="AA162" s="18">
        <f t="shared" si="74"/>
        <v>0</v>
      </c>
      <c r="AB162" s="52"/>
      <c r="AC162" s="121"/>
      <c r="AD162" s="11"/>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row>
    <row r="163" spans="1:62" s="8" customFormat="1" ht="47.25" hidden="1">
      <c r="A163" s="6"/>
      <c r="B163" s="67">
        <v>156</v>
      </c>
      <c r="C163" s="68" t="s">
        <v>8</v>
      </c>
      <c r="D163" s="68">
        <v>171</v>
      </c>
      <c r="E163" s="68" t="s">
        <v>52</v>
      </c>
      <c r="F163" s="68" t="s">
        <v>430</v>
      </c>
      <c r="G163" s="68" t="s">
        <v>431</v>
      </c>
      <c r="H163" s="81">
        <v>1</v>
      </c>
      <c r="I163" s="68" t="s">
        <v>722</v>
      </c>
      <c r="J163" s="68" t="s">
        <v>358</v>
      </c>
      <c r="K163" s="68" t="s">
        <v>195</v>
      </c>
      <c r="L163" s="161" t="s">
        <v>13</v>
      </c>
      <c r="M163" s="118">
        <v>0</v>
      </c>
      <c r="N163" s="58"/>
      <c r="O163" s="17">
        <f t="shared" si="68"/>
        <v>0</v>
      </c>
      <c r="P163" s="9"/>
      <c r="Q163" s="119">
        <f t="shared" si="69"/>
        <v>0</v>
      </c>
      <c r="R163" s="62"/>
      <c r="S163" s="18">
        <f t="shared" si="70"/>
        <v>0</v>
      </c>
      <c r="T163" s="10"/>
      <c r="U163" s="120">
        <f t="shared" si="71"/>
        <v>0</v>
      </c>
      <c r="V163" s="58"/>
      <c r="W163" s="17">
        <f t="shared" si="72"/>
        <v>0</v>
      </c>
      <c r="X163" s="9"/>
      <c r="Y163" s="119">
        <f t="shared" si="73"/>
        <v>0</v>
      </c>
      <c r="Z163" s="62"/>
      <c r="AA163" s="18">
        <f t="shared" si="74"/>
        <v>0</v>
      </c>
      <c r="AB163" s="52"/>
      <c r="AC163" s="121"/>
      <c r="AD163" s="11"/>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row>
    <row r="164" spans="1:62" s="8" customFormat="1" ht="63" hidden="1">
      <c r="A164" s="6"/>
      <c r="B164" s="67">
        <v>157</v>
      </c>
      <c r="C164" s="68" t="s">
        <v>8</v>
      </c>
      <c r="D164" s="68">
        <v>192</v>
      </c>
      <c r="E164" s="68" t="s">
        <v>52</v>
      </c>
      <c r="F164" s="68" t="s">
        <v>432</v>
      </c>
      <c r="G164" s="68" t="s">
        <v>433</v>
      </c>
      <c r="H164" s="81">
        <v>4</v>
      </c>
      <c r="I164" s="68" t="s">
        <v>722</v>
      </c>
      <c r="J164" s="68" t="s">
        <v>358</v>
      </c>
      <c r="K164" s="68" t="s">
        <v>195</v>
      </c>
      <c r="L164" s="161" t="s">
        <v>11</v>
      </c>
      <c r="M164" s="118">
        <v>0</v>
      </c>
      <c r="N164" s="58"/>
      <c r="O164" s="17">
        <f t="shared" si="68"/>
        <v>0</v>
      </c>
      <c r="P164" s="9"/>
      <c r="Q164" s="119">
        <f t="shared" si="69"/>
        <v>0</v>
      </c>
      <c r="R164" s="62"/>
      <c r="S164" s="18">
        <f t="shared" si="70"/>
        <v>0</v>
      </c>
      <c r="T164" s="10"/>
      <c r="U164" s="120">
        <f t="shared" si="71"/>
        <v>0</v>
      </c>
      <c r="V164" s="58"/>
      <c r="W164" s="17">
        <f t="shared" si="72"/>
        <v>0</v>
      </c>
      <c r="X164" s="9"/>
      <c r="Y164" s="119">
        <f t="shared" si="73"/>
        <v>0</v>
      </c>
      <c r="Z164" s="62"/>
      <c r="AA164" s="18">
        <f t="shared" si="74"/>
        <v>0</v>
      </c>
      <c r="AB164" s="52"/>
      <c r="AC164" s="121"/>
      <c r="AD164" s="11"/>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row>
    <row r="165" spans="1:62" s="8" customFormat="1" ht="47.25" hidden="1">
      <c r="A165" s="6"/>
      <c r="B165" s="139">
        <v>158</v>
      </c>
      <c r="C165" s="140" t="s">
        <v>8</v>
      </c>
      <c r="D165" s="140">
        <v>316</v>
      </c>
      <c r="E165" s="140" t="s">
        <v>52</v>
      </c>
      <c r="F165" s="140" t="s">
        <v>434</v>
      </c>
      <c r="G165" s="140" t="s">
        <v>435</v>
      </c>
      <c r="H165" s="141">
        <v>1</v>
      </c>
      <c r="I165" s="140" t="s">
        <v>722</v>
      </c>
      <c r="J165" s="140" t="s">
        <v>358</v>
      </c>
      <c r="K165" s="140" t="s">
        <v>436</v>
      </c>
      <c r="L165" s="164" t="s">
        <v>14</v>
      </c>
      <c r="M165" s="142">
        <v>0</v>
      </c>
      <c r="N165" s="143"/>
      <c r="O165" s="144">
        <f t="shared" si="68"/>
        <v>0</v>
      </c>
      <c r="P165" s="145"/>
      <c r="Q165" s="146">
        <f t="shared" si="69"/>
        <v>0</v>
      </c>
      <c r="R165" s="147"/>
      <c r="S165" s="148">
        <f t="shared" si="70"/>
        <v>0</v>
      </c>
      <c r="T165" s="149"/>
      <c r="U165" s="150">
        <f t="shared" si="71"/>
        <v>0</v>
      </c>
      <c r="V165" s="143"/>
      <c r="W165" s="144">
        <f t="shared" si="72"/>
        <v>0</v>
      </c>
      <c r="X165" s="145"/>
      <c r="Y165" s="146">
        <f t="shared" si="73"/>
        <v>0</v>
      </c>
      <c r="Z165" s="147"/>
      <c r="AA165" s="148">
        <f t="shared" si="74"/>
        <v>0</v>
      </c>
      <c r="AB165" s="151"/>
      <c r="AC165" s="152"/>
      <c r="AD165" s="153"/>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row>
    <row r="166" spans="1:62" s="8" customFormat="1" ht="63" hidden="1">
      <c r="A166" s="6"/>
      <c r="B166" s="64">
        <v>159</v>
      </c>
      <c r="C166" s="65" t="s">
        <v>7</v>
      </c>
      <c r="D166" s="65" t="s">
        <v>437</v>
      </c>
      <c r="E166" s="65" t="s">
        <v>53</v>
      </c>
      <c r="F166" s="65" t="s">
        <v>438</v>
      </c>
      <c r="G166" s="65" t="s">
        <v>439</v>
      </c>
      <c r="H166" s="88">
        <v>1</v>
      </c>
      <c r="I166" s="65" t="s">
        <v>723</v>
      </c>
      <c r="J166" s="65" t="s">
        <v>660</v>
      </c>
      <c r="K166" s="65" t="s">
        <v>84</v>
      </c>
      <c r="L166" s="160" t="s">
        <v>11</v>
      </c>
      <c r="M166" s="56"/>
      <c r="N166" s="57"/>
      <c r="O166" s="39" t="e">
        <f t="shared" si="64"/>
        <v>#DIV/0!</v>
      </c>
      <c r="P166" s="40"/>
      <c r="Q166" s="61"/>
      <c r="R166" s="61"/>
      <c r="S166" s="41" t="e">
        <f t="shared" si="65"/>
        <v>#DIV/0!</v>
      </c>
      <c r="T166" s="42"/>
      <c r="U166" s="57"/>
      <c r="V166" s="57"/>
      <c r="W166" s="39" t="e">
        <f t="shared" si="66"/>
        <v>#DIV/0!</v>
      </c>
      <c r="X166" s="40"/>
      <c r="Y166" s="61"/>
      <c r="Z166" s="61"/>
      <c r="AA166" s="41" t="e">
        <f t="shared" si="67"/>
        <v>#DIV/0!</v>
      </c>
      <c r="AB166" s="51"/>
      <c r="AC166" s="43"/>
      <c r="AD166" s="7"/>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row>
    <row r="167" spans="1:62" s="8" customFormat="1" ht="47.25" hidden="1">
      <c r="A167" s="6"/>
      <c r="B167" s="67">
        <v>160</v>
      </c>
      <c r="C167" s="68" t="s">
        <v>7</v>
      </c>
      <c r="D167" s="68">
        <v>4</v>
      </c>
      <c r="E167" s="68" t="s">
        <v>53</v>
      </c>
      <c r="F167" s="68" t="s">
        <v>440</v>
      </c>
      <c r="G167" s="68" t="s">
        <v>441</v>
      </c>
      <c r="H167" s="81">
        <v>1</v>
      </c>
      <c r="I167" s="68" t="s">
        <v>722</v>
      </c>
      <c r="J167" s="68" t="s">
        <v>436</v>
      </c>
      <c r="K167" s="68" t="s">
        <v>661</v>
      </c>
      <c r="L167" s="161" t="s">
        <v>12</v>
      </c>
      <c r="M167" s="118">
        <v>0</v>
      </c>
      <c r="N167" s="58"/>
      <c r="O167" s="17">
        <f t="shared" ref="O167:O175" si="75">IF(OR(EXACT($I167,"Atención de solicitudes (solicitudes resueltas / solicitudes recibidas)"),EXACT($I167,"Cumplimiento (criterios cumplidos / criterios establecidos)")),(N167/M167)*1,(N167/$H167)*1)</f>
        <v>0</v>
      </c>
      <c r="P167" s="9"/>
      <c r="Q167" s="119">
        <f t="shared" ref="Q167:Q175" si="76">N167</f>
        <v>0</v>
      </c>
      <c r="R167" s="62"/>
      <c r="S167" s="18">
        <f t="shared" ref="S167:S175" si="77">IF(OR(EXACT($I167,"Atención de solicitudes (solicitudes resueltas / solicitudes recibidas)"),EXACT($I167,"Cumplimiento (criterios cumplidos / criterios establecidos)")),(Q167/Q167)*1,((Q167+R167)/$H167)*1)</f>
        <v>0</v>
      </c>
      <c r="T167" s="10"/>
      <c r="U167" s="120">
        <f t="shared" ref="U167:U175" si="78">Q167+R167</f>
        <v>0</v>
      </c>
      <c r="V167" s="58"/>
      <c r="W167" s="17">
        <f t="shared" ref="W167:W175" si="79">IF(OR(EXACT($I167,"Atención de solicitudes (solicitudes resueltas / solicitudes recibidas)"),EXACT($I167,"Cumplimiento (criterios cumplidos / criterios establecidos)")),(U167/U167)*1,((U167+V167)/$H167)*1)</f>
        <v>0</v>
      </c>
      <c r="X167" s="9"/>
      <c r="Y167" s="119">
        <f t="shared" ref="Y167:Y175" si="80">U167+V167</f>
        <v>0</v>
      </c>
      <c r="Z167" s="62"/>
      <c r="AA167" s="18">
        <f t="shared" ref="AA167:AA175" si="81">IF(OR(EXACT($I167,"Atención de solicitudes (solicitudes resueltas / solicitudes recibidas)"),EXACT($I167,"Cumplimiento (criterios cumplidos / criterios establecidos)")),(Y167/Y167)*1,((Y167+Z167)/$H167)*1)</f>
        <v>0</v>
      </c>
      <c r="AB167" s="52"/>
      <c r="AC167" s="121"/>
      <c r="AD167" s="11"/>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row>
    <row r="168" spans="1:62" s="8" customFormat="1" ht="47.25" hidden="1">
      <c r="A168" s="6"/>
      <c r="B168" s="67">
        <v>161</v>
      </c>
      <c r="C168" s="68" t="s">
        <v>7</v>
      </c>
      <c r="D168" s="68">
        <v>5</v>
      </c>
      <c r="E168" s="68" t="s">
        <v>53</v>
      </c>
      <c r="F168" s="68" t="s">
        <v>698</v>
      </c>
      <c r="G168" s="68" t="s">
        <v>442</v>
      </c>
      <c r="H168" s="81">
        <v>1</v>
      </c>
      <c r="I168" s="68" t="s">
        <v>722</v>
      </c>
      <c r="J168" s="68" t="s">
        <v>436</v>
      </c>
      <c r="K168" s="68" t="s">
        <v>661</v>
      </c>
      <c r="L168" s="161" t="s">
        <v>12</v>
      </c>
      <c r="M168" s="118">
        <v>0</v>
      </c>
      <c r="N168" s="58"/>
      <c r="O168" s="17">
        <f t="shared" si="75"/>
        <v>0</v>
      </c>
      <c r="P168" s="9"/>
      <c r="Q168" s="119">
        <f t="shared" si="76"/>
        <v>0</v>
      </c>
      <c r="R168" s="62"/>
      <c r="S168" s="18">
        <f t="shared" si="77"/>
        <v>0</v>
      </c>
      <c r="T168" s="10"/>
      <c r="U168" s="120">
        <f t="shared" si="78"/>
        <v>0</v>
      </c>
      <c r="V168" s="58"/>
      <c r="W168" s="17">
        <f t="shared" si="79"/>
        <v>0</v>
      </c>
      <c r="X168" s="9"/>
      <c r="Y168" s="119">
        <f t="shared" si="80"/>
        <v>0</v>
      </c>
      <c r="Z168" s="62"/>
      <c r="AA168" s="18">
        <f t="shared" si="81"/>
        <v>0</v>
      </c>
      <c r="AB168" s="52"/>
      <c r="AC168" s="121"/>
      <c r="AD168" s="11"/>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row>
    <row r="169" spans="1:62" s="8" customFormat="1" ht="110.25" hidden="1">
      <c r="A169" s="6"/>
      <c r="B169" s="67">
        <v>162</v>
      </c>
      <c r="C169" s="68" t="s">
        <v>7</v>
      </c>
      <c r="D169" s="68" t="s">
        <v>443</v>
      </c>
      <c r="E169" s="68" t="s">
        <v>53</v>
      </c>
      <c r="F169" s="68" t="s">
        <v>444</v>
      </c>
      <c r="G169" s="68" t="s">
        <v>445</v>
      </c>
      <c r="H169" s="81">
        <v>1</v>
      </c>
      <c r="I169" s="68" t="s">
        <v>722</v>
      </c>
      <c r="J169" s="68" t="s">
        <v>436</v>
      </c>
      <c r="K169" s="68" t="s">
        <v>661</v>
      </c>
      <c r="L169" s="161" t="s">
        <v>12</v>
      </c>
      <c r="M169" s="118">
        <v>0</v>
      </c>
      <c r="N169" s="58"/>
      <c r="O169" s="17">
        <f t="shared" si="75"/>
        <v>0</v>
      </c>
      <c r="P169" s="9"/>
      <c r="Q169" s="119">
        <f t="shared" si="76"/>
        <v>0</v>
      </c>
      <c r="R169" s="62"/>
      <c r="S169" s="18">
        <f t="shared" si="77"/>
        <v>0</v>
      </c>
      <c r="T169" s="10"/>
      <c r="U169" s="120">
        <f t="shared" si="78"/>
        <v>0</v>
      </c>
      <c r="V169" s="58"/>
      <c r="W169" s="17">
        <f t="shared" si="79"/>
        <v>0</v>
      </c>
      <c r="X169" s="9"/>
      <c r="Y169" s="119">
        <f t="shared" si="80"/>
        <v>0</v>
      </c>
      <c r="Z169" s="62"/>
      <c r="AA169" s="18">
        <f t="shared" si="81"/>
        <v>0</v>
      </c>
      <c r="AB169" s="52"/>
      <c r="AC169" s="121"/>
      <c r="AD169" s="11"/>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row>
    <row r="170" spans="1:62" s="8" customFormat="1" ht="78.75" hidden="1">
      <c r="A170" s="6"/>
      <c r="B170" s="67">
        <v>163</v>
      </c>
      <c r="C170" s="68" t="s">
        <v>7</v>
      </c>
      <c r="D170" s="68">
        <v>9</v>
      </c>
      <c r="E170" s="68" t="s">
        <v>53</v>
      </c>
      <c r="F170" s="68" t="s">
        <v>699</v>
      </c>
      <c r="G170" s="68" t="s">
        <v>446</v>
      </c>
      <c r="H170" s="81">
        <v>1</v>
      </c>
      <c r="I170" s="68" t="s">
        <v>722</v>
      </c>
      <c r="J170" s="68" t="s">
        <v>436</v>
      </c>
      <c r="K170" s="68" t="s">
        <v>661</v>
      </c>
      <c r="L170" s="161" t="s">
        <v>13</v>
      </c>
      <c r="M170" s="118">
        <v>0</v>
      </c>
      <c r="N170" s="58"/>
      <c r="O170" s="17">
        <f t="shared" si="75"/>
        <v>0</v>
      </c>
      <c r="P170" s="9"/>
      <c r="Q170" s="119">
        <f t="shared" si="76"/>
        <v>0</v>
      </c>
      <c r="R170" s="62"/>
      <c r="S170" s="18">
        <f t="shared" si="77"/>
        <v>0</v>
      </c>
      <c r="T170" s="10"/>
      <c r="U170" s="120">
        <f t="shared" si="78"/>
        <v>0</v>
      </c>
      <c r="V170" s="58"/>
      <c r="W170" s="17">
        <f t="shared" si="79"/>
        <v>0</v>
      </c>
      <c r="X170" s="9"/>
      <c r="Y170" s="119">
        <f t="shared" si="80"/>
        <v>0</v>
      </c>
      <c r="Z170" s="62"/>
      <c r="AA170" s="18">
        <f t="shared" si="81"/>
        <v>0</v>
      </c>
      <c r="AB170" s="52"/>
      <c r="AC170" s="121"/>
      <c r="AD170" s="11"/>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row>
    <row r="171" spans="1:62" s="8" customFormat="1" ht="78.75" hidden="1">
      <c r="A171" s="6"/>
      <c r="B171" s="67">
        <v>164</v>
      </c>
      <c r="C171" s="68" t="s">
        <v>7</v>
      </c>
      <c r="D171" s="68">
        <v>10</v>
      </c>
      <c r="E171" s="68" t="s">
        <v>53</v>
      </c>
      <c r="F171" s="68" t="s">
        <v>447</v>
      </c>
      <c r="G171" s="68" t="s">
        <v>446</v>
      </c>
      <c r="H171" s="81">
        <v>1</v>
      </c>
      <c r="I171" s="68" t="s">
        <v>722</v>
      </c>
      <c r="J171" s="68" t="s">
        <v>436</v>
      </c>
      <c r="K171" s="68" t="s">
        <v>661</v>
      </c>
      <c r="L171" s="161" t="s">
        <v>12</v>
      </c>
      <c r="M171" s="118">
        <v>0</v>
      </c>
      <c r="N171" s="58"/>
      <c r="O171" s="17">
        <f t="shared" si="75"/>
        <v>0</v>
      </c>
      <c r="P171" s="9"/>
      <c r="Q171" s="119">
        <f t="shared" si="76"/>
        <v>0</v>
      </c>
      <c r="R171" s="62"/>
      <c r="S171" s="18">
        <f t="shared" si="77"/>
        <v>0</v>
      </c>
      <c r="T171" s="10"/>
      <c r="U171" s="120">
        <f t="shared" si="78"/>
        <v>0</v>
      </c>
      <c r="V171" s="58"/>
      <c r="W171" s="17">
        <f t="shared" si="79"/>
        <v>0</v>
      </c>
      <c r="X171" s="9"/>
      <c r="Y171" s="119">
        <f t="shared" si="80"/>
        <v>0</v>
      </c>
      <c r="Z171" s="62"/>
      <c r="AA171" s="18">
        <f t="shared" si="81"/>
        <v>0</v>
      </c>
      <c r="AB171" s="52"/>
      <c r="AC171" s="121"/>
      <c r="AD171" s="11"/>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row>
    <row r="172" spans="1:62" s="8" customFormat="1" ht="47.25" hidden="1">
      <c r="A172" s="6"/>
      <c r="B172" s="67">
        <v>165</v>
      </c>
      <c r="C172" s="68" t="s">
        <v>7</v>
      </c>
      <c r="D172" s="68">
        <v>12</v>
      </c>
      <c r="E172" s="68" t="s">
        <v>53</v>
      </c>
      <c r="F172" s="68" t="s">
        <v>448</v>
      </c>
      <c r="G172" s="68" t="s">
        <v>449</v>
      </c>
      <c r="H172" s="81">
        <v>1</v>
      </c>
      <c r="I172" s="68" t="s">
        <v>722</v>
      </c>
      <c r="J172" s="68" t="s">
        <v>436</v>
      </c>
      <c r="K172" s="68"/>
      <c r="L172" s="161" t="s">
        <v>12</v>
      </c>
      <c r="M172" s="118">
        <v>0</v>
      </c>
      <c r="N172" s="58"/>
      <c r="O172" s="17">
        <f t="shared" si="75"/>
        <v>0</v>
      </c>
      <c r="P172" s="9"/>
      <c r="Q172" s="119">
        <f t="shared" si="76"/>
        <v>0</v>
      </c>
      <c r="R172" s="62"/>
      <c r="S172" s="18">
        <f t="shared" si="77"/>
        <v>0</v>
      </c>
      <c r="T172" s="10"/>
      <c r="U172" s="120">
        <f t="shared" si="78"/>
        <v>0</v>
      </c>
      <c r="V172" s="58"/>
      <c r="W172" s="17">
        <f t="shared" si="79"/>
        <v>0</v>
      </c>
      <c r="X172" s="9"/>
      <c r="Y172" s="119">
        <f t="shared" si="80"/>
        <v>0</v>
      </c>
      <c r="Z172" s="62"/>
      <c r="AA172" s="18">
        <f t="shared" si="81"/>
        <v>0</v>
      </c>
      <c r="AB172" s="52"/>
      <c r="AC172" s="121"/>
      <c r="AD172" s="11"/>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row>
    <row r="173" spans="1:62" s="8" customFormat="1" ht="47.25" hidden="1">
      <c r="A173" s="6"/>
      <c r="B173" s="67">
        <v>166</v>
      </c>
      <c r="C173" s="68" t="s">
        <v>7</v>
      </c>
      <c r="D173" s="68">
        <v>17</v>
      </c>
      <c r="E173" s="68" t="s">
        <v>53</v>
      </c>
      <c r="F173" s="68" t="s">
        <v>450</v>
      </c>
      <c r="G173" s="68" t="s">
        <v>451</v>
      </c>
      <c r="H173" s="81">
        <v>1</v>
      </c>
      <c r="I173" s="68" t="s">
        <v>722</v>
      </c>
      <c r="J173" s="68" t="s">
        <v>436</v>
      </c>
      <c r="K173" s="68" t="s">
        <v>661</v>
      </c>
      <c r="L173" s="161" t="s">
        <v>12</v>
      </c>
      <c r="M173" s="118">
        <v>0</v>
      </c>
      <c r="N173" s="58"/>
      <c r="O173" s="17">
        <f t="shared" si="75"/>
        <v>0</v>
      </c>
      <c r="P173" s="9"/>
      <c r="Q173" s="119">
        <f t="shared" si="76"/>
        <v>0</v>
      </c>
      <c r="R173" s="62"/>
      <c r="S173" s="18">
        <f t="shared" si="77"/>
        <v>0</v>
      </c>
      <c r="T173" s="10"/>
      <c r="U173" s="120">
        <f t="shared" si="78"/>
        <v>0</v>
      </c>
      <c r="V173" s="58"/>
      <c r="W173" s="17">
        <f t="shared" si="79"/>
        <v>0</v>
      </c>
      <c r="X173" s="9"/>
      <c r="Y173" s="119">
        <f t="shared" si="80"/>
        <v>0</v>
      </c>
      <c r="Z173" s="62"/>
      <c r="AA173" s="18">
        <f t="shared" si="81"/>
        <v>0</v>
      </c>
      <c r="AB173" s="52"/>
      <c r="AC173" s="121"/>
      <c r="AD173" s="11"/>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row>
    <row r="174" spans="1:62" s="8" customFormat="1" ht="47.25" hidden="1">
      <c r="A174" s="6"/>
      <c r="B174" s="67">
        <v>167</v>
      </c>
      <c r="C174" s="68" t="s">
        <v>7</v>
      </c>
      <c r="D174" s="68">
        <v>19</v>
      </c>
      <c r="E174" s="68" t="s">
        <v>53</v>
      </c>
      <c r="F174" s="68" t="s">
        <v>452</v>
      </c>
      <c r="G174" s="68" t="s">
        <v>453</v>
      </c>
      <c r="H174" s="81">
        <v>1</v>
      </c>
      <c r="I174" s="68" t="s">
        <v>722</v>
      </c>
      <c r="J174" s="68" t="s">
        <v>436</v>
      </c>
      <c r="K174" s="68"/>
      <c r="L174" s="161" t="s">
        <v>12</v>
      </c>
      <c r="M174" s="118">
        <v>0</v>
      </c>
      <c r="N174" s="58"/>
      <c r="O174" s="17">
        <f t="shared" si="75"/>
        <v>0</v>
      </c>
      <c r="P174" s="9"/>
      <c r="Q174" s="119">
        <f t="shared" si="76"/>
        <v>0</v>
      </c>
      <c r="R174" s="62"/>
      <c r="S174" s="18">
        <f t="shared" si="77"/>
        <v>0</v>
      </c>
      <c r="T174" s="10"/>
      <c r="U174" s="120">
        <f t="shared" si="78"/>
        <v>0</v>
      </c>
      <c r="V174" s="58"/>
      <c r="W174" s="17">
        <f t="shared" si="79"/>
        <v>0</v>
      </c>
      <c r="X174" s="9"/>
      <c r="Y174" s="119">
        <f t="shared" si="80"/>
        <v>0</v>
      </c>
      <c r="Z174" s="62"/>
      <c r="AA174" s="18">
        <f t="shared" si="81"/>
        <v>0</v>
      </c>
      <c r="AB174" s="52"/>
      <c r="AC174" s="121"/>
      <c r="AD174" s="11"/>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row>
    <row r="175" spans="1:62" s="8" customFormat="1" ht="47.25" hidden="1">
      <c r="A175" s="6"/>
      <c r="B175" s="67">
        <v>168</v>
      </c>
      <c r="C175" s="68" t="s">
        <v>7</v>
      </c>
      <c r="D175" s="68">
        <v>21</v>
      </c>
      <c r="E175" s="68" t="s">
        <v>53</v>
      </c>
      <c r="F175" s="68" t="s">
        <v>454</v>
      </c>
      <c r="G175" s="68" t="s">
        <v>445</v>
      </c>
      <c r="H175" s="81">
        <v>1</v>
      </c>
      <c r="I175" s="68" t="s">
        <v>722</v>
      </c>
      <c r="J175" s="68" t="s">
        <v>436</v>
      </c>
      <c r="K175" s="68" t="s">
        <v>661</v>
      </c>
      <c r="L175" s="161" t="s">
        <v>13</v>
      </c>
      <c r="M175" s="118">
        <v>0</v>
      </c>
      <c r="N175" s="58"/>
      <c r="O175" s="17">
        <f t="shared" si="75"/>
        <v>0</v>
      </c>
      <c r="P175" s="9"/>
      <c r="Q175" s="119">
        <f t="shared" si="76"/>
        <v>0</v>
      </c>
      <c r="R175" s="62"/>
      <c r="S175" s="18">
        <f t="shared" si="77"/>
        <v>0</v>
      </c>
      <c r="T175" s="10"/>
      <c r="U175" s="120">
        <f t="shared" si="78"/>
        <v>0</v>
      </c>
      <c r="V175" s="58"/>
      <c r="W175" s="17">
        <f t="shared" si="79"/>
        <v>0</v>
      </c>
      <c r="X175" s="9"/>
      <c r="Y175" s="119">
        <f t="shared" si="80"/>
        <v>0</v>
      </c>
      <c r="Z175" s="62"/>
      <c r="AA175" s="18">
        <f t="shared" si="81"/>
        <v>0</v>
      </c>
      <c r="AB175" s="52"/>
      <c r="AC175" s="121"/>
      <c r="AD175" s="11"/>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row>
    <row r="176" spans="1:62" s="8" customFormat="1" ht="63" hidden="1">
      <c r="A176" s="6"/>
      <c r="B176" s="67">
        <v>169</v>
      </c>
      <c r="C176" s="68" t="s">
        <v>7</v>
      </c>
      <c r="D176" s="68">
        <v>24</v>
      </c>
      <c r="E176" s="68" t="s">
        <v>53</v>
      </c>
      <c r="F176" s="68" t="s">
        <v>455</v>
      </c>
      <c r="G176" s="68" t="s">
        <v>456</v>
      </c>
      <c r="H176" s="81">
        <v>1</v>
      </c>
      <c r="I176" s="68" t="s">
        <v>722</v>
      </c>
      <c r="J176" s="68" t="s">
        <v>436</v>
      </c>
      <c r="K176" s="68"/>
      <c r="L176" s="161" t="s">
        <v>12</v>
      </c>
      <c r="M176" s="118">
        <v>0</v>
      </c>
      <c r="N176" s="58"/>
      <c r="O176" s="17">
        <f t="shared" ref="O176:O194" si="82">IF(OR(EXACT($I176,"Atención de solicitudes (solicitudes resueltas / solicitudes recibidas)"),EXACT($I176,"Cumplimiento (criterios cumplidos / criterios establecidos)")),(N176/M176)*1,(N176/$H176)*1)</f>
        <v>0</v>
      </c>
      <c r="P176" s="9"/>
      <c r="Q176" s="119">
        <f t="shared" ref="Q176:Q194" si="83">N176</f>
        <v>0</v>
      </c>
      <c r="R176" s="62"/>
      <c r="S176" s="18">
        <f t="shared" ref="S176:S194" si="84">IF(OR(EXACT($I176,"Atención de solicitudes (solicitudes resueltas / solicitudes recibidas)"),EXACT($I176,"Cumplimiento (criterios cumplidos / criterios establecidos)")),(Q176/Q176)*1,((Q176+R176)/$H176)*1)</f>
        <v>0</v>
      </c>
      <c r="T176" s="10"/>
      <c r="U176" s="120">
        <f t="shared" ref="U176:U194" si="85">Q176+R176</f>
        <v>0</v>
      </c>
      <c r="V176" s="58"/>
      <c r="W176" s="17">
        <f t="shared" ref="W176:W194" si="86">IF(OR(EXACT($I176,"Atención de solicitudes (solicitudes resueltas / solicitudes recibidas)"),EXACT($I176,"Cumplimiento (criterios cumplidos / criterios establecidos)")),(U176/U176)*1,((U176+V176)/$H176)*1)</f>
        <v>0</v>
      </c>
      <c r="X176" s="9"/>
      <c r="Y176" s="119">
        <f t="shared" ref="Y176:Y194" si="87">U176+V176</f>
        <v>0</v>
      </c>
      <c r="Z176" s="62"/>
      <c r="AA176" s="18">
        <f t="shared" ref="AA176:AA194" si="88">IF(OR(EXACT($I176,"Atención de solicitudes (solicitudes resueltas / solicitudes recibidas)"),EXACT($I176,"Cumplimiento (criterios cumplidos / criterios establecidos)")),(Y176/Y176)*1,((Y176+Z176)/$H176)*1)</f>
        <v>0</v>
      </c>
      <c r="AB176" s="52"/>
      <c r="AC176" s="121"/>
      <c r="AD176" s="11"/>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row>
    <row r="177" spans="1:62" s="8" customFormat="1" ht="78.75" hidden="1">
      <c r="A177" s="6"/>
      <c r="B177" s="67">
        <v>170</v>
      </c>
      <c r="C177" s="68" t="s">
        <v>7</v>
      </c>
      <c r="D177" s="68">
        <v>25</v>
      </c>
      <c r="E177" s="68" t="s">
        <v>53</v>
      </c>
      <c r="F177" s="68" t="s">
        <v>457</v>
      </c>
      <c r="G177" s="68" t="s">
        <v>456</v>
      </c>
      <c r="H177" s="81">
        <v>1</v>
      </c>
      <c r="I177" s="68" t="s">
        <v>722</v>
      </c>
      <c r="J177" s="68" t="s">
        <v>436</v>
      </c>
      <c r="K177" s="68"/>
      <c r="L177" s="161" t="s">
        <v>11</v>
      </c>
      <c r="M177" s="118">
        <v>0</v>
      </c>
      <c r="N177" s="58"/>
      <c r="O177" s="17">
        <f t="shared" si="82"/>
        <v>0</v>
      </c>
      <c r="P177" s="9"/>
      <c r="Q177" s="119">
        <f t="shared" si="83"/>
        <v>0</v>
      </c>
      <c r="R177" s="62"/>
      <c r="S177" s="18">
        <f t="shared" si="84"/>
        <v>0</v>
      </c>
      <c r="T177" s="10"/>
      <c r="U177" s="120">
        <f t="shared" si="85"/>
        <v>0</v>
      </c>
      <c r="V177" s="58"/>
      <c r="W177" s="17">
        <f t="shared" si="86"/>
        <v>0</v>
      </c>
      <c r="X177" s="9"/>
      <c r="Y177" s="119">
        <f t="shared" si="87"/>
        <v>0</v>
      </c>
      <c r="Z177" s="62"/>
      <c r="AA177" s="18">
        <f t="shared" si="88"/>
        <v>0</v>
      </c>
      <c r="AB177" s="52"/>
      <c r="AC177" s="121"/>
      <c r="AD177" s="11"/>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row>
    <row r="178" spans="1:62" s="8" customFormat="1" ht="47.25" hidden="1">
      <c r="A178" s="6"/>
      <c r="B178" s="67">
        <v>171</v>
      </c>
      <c r="C178" s="68" t="s">
        <v>7</v>
      </c>
      <c r="D178" s="68">
        <v>26</v>
      </c>
      <c r="E178" s="68" t="s">
        <v>53</v>
      </c>
      <c r="F178" s="68" t="s">
        <v>458</v>
      </c>
      <c r="G178" s="68" t="s">
        <v>456</v>
      </c>
      <c r="H178" s="81">
        <v>1</v>
      </c>
      <c r="I178" s="68" t="s">
        <v>722</v>
      </c>
      <c r="J178" s="68" t="s">
        <v>436</v>
      </c>
      <c r="K178" s="68"/>
      <c r="L178" s="161" t="s">
        <v>12</v>
      </c>
      <c r="M178" s="118">
        <v>0</v>
      </c>
      <c r="N178" s="58"/>
      <c r="O178" s="17">
        <f t="shared" si="82"/>
        <v>0</v>
      </c>
      <c r="P178" s="9"/>
      <c r="Q178" s="119">
        <f t="shared" si="83"/>
        <v>0</v>
      </c>
      <c r="R178" s="62"/>
      <c r="S178" s="18">
        <f t="shared" si="84"/>
        <v>0</v>
      </c>
      <c r="T178" s="10"/>
      <c r="U178" s="120">
        <f t="shared" si="85"/>
        <v>0</v>
      </c>
      <c r="V178" s="58"/>
      <c r="W178" s="17">
        <f t="shared" si="86"/>
        <v>0</v>
      </c>
      <c r="X178" s="9"/>
      <c r="Y178" s="119">
        <f t="shared" si="87"/>
        <v>0</v>
      </c>
      <c r="Z178" s="62"/>
      <c r="AA178" s="18">
        <f t="shared" si="88"/>
        <v>0</v>
      </c>
      <c r="AB178" s="52"/>
      <c r="AC178" s="121"/>
      <c r="AD178" s="11"/>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row>
    <row r="179" spans="1:62" s="8" customFormat="1" ht="47.25" hidden="1">
      <c r="A179" s="6"/>
      <c r="B179" s="67">
        <v>172</v>
      </c>
      <c r="C179" s="68" t="s">
        <v>7</v>
      </c>
      <c r="D179" s="68">
        <v>31</v>
      </c>
      <c r="E179" s="68" t="s">
        <v>53</v>
      </c>
      <c r="F179" s="68" t="s">
        <v>459</v>
      </c>
      <c r="G179" s="68" t="s">
        <v>460</v>
      </c>
      <c r="H179" s="81">
        <v>1</v>
      </c>
      <c r="I179" s="68" t="s">
        <v>722</v>
      </c>
      <c r="J179" s="68" t="s">
        <v>436</v>
      </c>
      <c r="K179" s="68" t="s">
        <v>661</v>
      </c>
      <c r="L179" s="161" t="s">
        <v>13</v>
      </c>
      <c r="M179" s="118">
        <v>0</v>
      </c>
      <c r="N179" s="58"/>
      <c r="O179" s="17">
        <f t="shared" si="82"/>
        <v>0</v>
      </c>
      <c r="P179" s="9"/>
      <c r="Q179" s="119">
        <f t="shared" si="83"/>
        <v>0</v>
      </c>
      <c r="R179" s="62"/>
      <c r="S179" s="18">
        <f t="shared" si="84"/>
        <v>0</v>
      </c>
      <c r="T179" s="10"/>
      <c r="U179" s="120">
        <f t="shared" si="85"/>
        <v>0</v>
      </c>
      <c r="V179" s="58"/>
      <c r="W179" s="17">
        <f t="shared" si="86"/>
        <v>0</v>
      </c>
      <c r="X179" s="9"/>
      <c r="Y179" s="119">
        <f t="shared" si="87"/>
        <v>0</v>
      </c>
      <c r="Z179" s="62"/>
      <c r="AA179" s="18">
        <f t="shared" si="88"/>
        <v>0</v>
      </c>
      <c r="AB179" s="52"/>
      <c r="AC179" s="121"/>
      <c r="AD179" s="11"/>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row>
    <row r="180" spans="1:62" s="8" customFormat="1" ht="47.25" hidden="1">
      <c r="A180" s="6"/>
      <c r="B180" s="67">
        <v>173</v>
      </c>
      <c r="C180" s="68" t="s">
        <v>7</v>
      </c>
      <c r="D180" s="68">
        <v>34</v>
      </c>
      <c r="E180" s="68" t="s">
        <v>53</v>
      </c>
      <c r="F180" s="68" t="s">
        <v>461</v>
      </c>
      <c r="G180" s="68" t="s">
        <v>462</v>
      </c>
      <c r="H180" s="81">
        <v>1</v>
      </c>
      <c r="I180" s="68" t="s">
        <v>722</v>
      </c>
      <c r="J180" s="68" t="s">
        <v>436</v>
      </c>
      <c r="K180" s="68"/>
      <c r="L180" s="161" t="s">
        <v>13</v>
      </c>
      <c r="M180" s="118">
        <v>0</v>
      </c>
      <c r="N180" s="58"/>
      <c r="O180" s="17">
        <f t="shared" si="82"/>
        <v>0</v>
      </c>
      <c r="P180" s="9"/>
      <c r="Q180" s="119">
        <f t="shared" si="83"/>
        <v>0</v>
      </c>
      <c r="R180" s="62"/>
      <c r="S180" s="18">
        <f t="shared" si="84"/>
        <v>0</v>
      </c>
      <c r="T180" s="10"/>
      <c r="U180" s="120">
        <f t="shared" si="85"/>
        <v>0</v>
      </c>
      <c r="V180" s="58"/>
      <c r="W180" s="17">
        <f t="shared" si="86"/>
        <v>0</v>
      </c>
      <c r="X180" s="9"/>
      <c r="Y180" s="119">
        <f t="shared" si="87"/>
        <v>0</v>
      </c>
      <c r="Z180" s="62"/>
      <c r="AA180" s="18">
        <f t="shared" si="88"/>
        <v>0</v>
      </c>
      <c r="AB180" s="52"/>
      <c r="AC180" s="121"/>
      <c r="AD180" s="11"/>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row>
    <row r="181" spans="1:62" s="8" customFormat="1" ht="78.75" hidden="1">
      <c r="A181" s="6"/>
      <c r="B181" s="67">
        <v>174</v>
      </c>
      <c r="C181" s="68" t="s">
        <v>7</v>
      </c>
      <c r="D181" s="68">
        <v>35</v>
      </c>
      <c r="E181" s="68" t="s">
        <v>53</v>
      </c>
      <c r="F181" s="68" t="s">
        <v>463</v>
      </c>
      <c r="G181" s="68" t="s">
        <v>464</v>
      </c>
      <c r="H181" s="81">
        <v>1</v>
      </c>
      <c r="I181" s="68" t="s">
        <v>722</v>
      </c>
      <c r="J181" s="68" t="s">
        <v>436</v>
      </c>
      <c r="K181" s="68"/>
      <c r="L181" s="161" t="s">
        <v>10</v>
      </c>
      <c r="M181" s="118">
        <v>0</v>
      </c>
      <c r="N181" s="58"/>
      <c r="O181" s="17">
        <f t="shared" si="82"/>
        <v>0</v>
      </c>
      <c r="P181" s="9"/>
      <c r="Q181" s="119">
        <f t="shared" si="83"/>
        <v>0</v>
      </c>
      <c r="R181" s="62"/>
      <c r="S181" s="18">
        <f t="shared" si="84"/>
        <v>0</v>
      </c>
      <c r="T181" s="10"/>
      <c r="U181" s="120">
        <f t="shared" si="85"/>
        <v>0</v>
      </c>
      <c r="V181" s="58"/>
      <c r="W181" s="17">
        <f t="shared" si="86"/>
        <v>0</v>
      </c>
      <c r="X181" s="9"/>
      <c r="Y181" s="119">
        <f t="shared" si="87"/>
        <v>0</v>
      </c>
      <c r="Z181" s="62"/>
      <c r="AA181" s="18">
        <f t="shared" si="88"/>
        <v>0</v>
      </c>
      <c r="AB181" s="52"/>
      <c r="AC181" s="121"/>
      <c r="AD181" s="11"/>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row>
    <row r="182" spans="1:62" s="8" customFormat="1" ht="47.25" hidden="1">
      <c r="A182" s="6"/>
      <c r="B182" s="67">
        <v>175</v>
      </c>
      <c r="C182" s="68" t="s">
        <v>7</v>
      </c>
      <c r="D182" s="68" t="s">
        <v>465</v>
      </c>
      <c r="E182" s="68" t="s">
        <v>53</v>
      </c>
      <c r="F182" s="68" t="s">
        <v>466</v>
      </c>
      <c r="G182" s="68" t="s">
        <v>462</v>
      </c>
      <c r="H182" s="81">
        <v>1</v>
      </c>
      <c r="I182" s="68" t="s">
        <v>722</v>
      </c>
      <c r="J182" s="68" t="s">
        <v>436</v>
      </c>
      <c r="K182" s="68"/>
      <c r="L182" s="161" t="s">
        <v>13</v>
      </c>
      <c r="M182" s="118">
        <v>0</v>
      </c>
      <c r="N182" s="58"/>
      <c r="O182" s="17">
        <f t="shared" si="82"/>
        <v>0</v>
      </c>
      <c r="P182" s="9"/>
      <c r="Q182" s="119">
        <f t="shared" si="83"/>
        <v>0</v>
      </c>
      <c r="R182" s="62"/>
      <c r="S182" s="18">
        <f t="shared" si="84"/>
        <v>0</v>
      </c>
      <c r="T182" s="10"/>
      <c r="U182" s="120">
        <f t="shared" si="85"/>
        <v>0</v>
      </c>
      <c r="V182" s="58"/>
      <c r="W182" s="17">
        <f t="shared" si="86"/>
        <v>0</v>
      </c>
      <c r="X182" s="9"/>
      <c r="Y182" s="119">
        <f t="shared" si="87"/>
        <v>0</v>
      </c>
      <c r="Z182" s="62"/>
      <c r="AA182" s="18">
        <f t="shared" si="88"/>
        <v>0</v>
      </c>
      <c r="AB182" s="52"/>
      <c r="AC182" s="121"/>
      <c r="AD182" s="11"/>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row>
    <row r="183" spans="1:62" s="8" customFormat="1" ht="47.25" hidden="1">
      <c r="A183" s="6"/>
      <c r="B183" s="67">
        <v>176</v>
      </c>
      <c r="C183" s="68" t="s">
        <v>7</v>
      </c>
      <c r="D183" s="68">
        <v>37</v>
      </c>
      <c r="E183" s="68" t="s">
        <v>53</v>
      </c>
      <c r="F183" s="68" t="s">
        <v>467</v>
      </c>
      <c r="G183" s="68" t="s">
        <v>462</v>
      </c>
      <c r="H183" s="81">
        <v>1</v>
      </c>
      <c r="I183" s="68" t="s">
        <v>722</v>
      </c>
      <c r="J183" s="68" t="s">
        <v>436</v>
      </c>
      <c r="K183" s="68"/>
      <c r="L183" s="161" t="s">
        <v>13</v>
      </c>
      <c r="M183" s="118">
        <v>0</v>
      </c>
      <c r="N183" s="58"/>
      <c r="O183" s="17">
        <f t="shared" si="82"/>
        <v>0</v>
      </c>
      <c r="P183" s="9"/>
      <c r="Q183" s="119">
        <f t="shared" si="83"/>
        <v>0</v>
      </c>
      <c r="R183" s="62"/>
      <c r="S183" s="18">
        <f t="shared" si="84"/>
        <v>0</v>
      </c>
      <c r="T183" s="10"/>
      <c r="U183" s="120">
        <f t="shared" si="85"/>
        <v>0</v>
      </c>
      <c r="V183" s="58"/>
      <c r="W183" s="17">
        <f t="shared" si="86"/>
        <v>0</v>
      </c>
      <c r="X183" s="9"/>
      <c r="Y183" s="119">
        <f t="shared" si="87"/>
        <v>0</v>
      </c>
      <c r="Z183" s="62"/>
      <c r="AA183" s="18">
        <f t="shared" si="88"/>
        <v>0</v>
      </c>
      <c r="AB183" s="52"/>
      <c r="AC183" s="121"/>
      <c r="AD183" s="11"/>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row>
    <row r="184" spans="1:62" s="8" customFormat="1" ht="47.25" hidden="1">
      <c r="A184" s="6"/>
      <c r="B184" s="67">
        <v>177</v>
      </c>
      <c r="C184" s="68" t="s">
        <v>7</v>
      </c>
      <c r="D184" s="68">
        <v>39</v>
      </c>
      <c r="E184" s="68" t="s">
        <v>53</v>
      </c>
      <c r="F184" s="68" t="s">
        <v>468</v>
      </c>
      <c r="G184" s="68" t="s">
        <v>462</v>
      </c>
      <c r="H184" s="81">
        <v>1</v>
      </c>
      <c r="I184" s="68" t="s">
        <v>722</v>
      </c>
      <c r="J184" s="68" t="s">
        <v>436</v>
      </c>
      <c r="K184" s="68"/>
      <c r="L184" s="161" t="s">
        <v>13</v>
      </c>
      <c r="M184" s="118">
        <v>0</v>
      </c>
      <c r="N184" s="58"/>
      <c r="O184" s="17">
        <f t="shared" si="82"/>
        <v>0</v>
      </c>
      <c r="P184" s="9"/>
      <c r="Q184" s="119">
        <f t="shared" si="83"/>
        <v>0</v>
      </c>
      <c r="R184" s="62"/>
      <c r="S184" s="18">
        <f t="shared" si="84"/>
        <v>0</v>
      </c>
      <c r="T184" s="10"/>
      <c r="U184" s="120">
        <f t="shared" si="85"/>
        <v>0</v>
      </c>
      <c r="V184" s="58"/>
      <c r="W184" s="17">
        <f t="shared" si="86"/>
        <v>0</v>
      </c>
      <c r="X184" s="9"/>
      <c r="Y184" s="119">
        <f t="shared" si="87"/>
        <v>0</v>
      </c>
      <c r="Z184" s="62"/>
      <c r="AA184" s="18">
        <f t="shared" si="88"/>
        <v>0</v>
      </c>
      <c r="AB184" s="52"/>
      <c r="AC184" s="121"/>
      <c r="AD184" s="11"/>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row>
    <row r="185" spans="1:62" s="8" customFormat="1" ht="63" hidden="1">
      <c r="A185" s="6"/>
      <c r="B185" s="67">
        <v>178</v>
      </c>
      <c r="C185" s="68" t="s">
        <v>7</v>
      </c>
      <c r="D185" s="68" t="s">
        <v>469</v>
      </c>
      <c r="E185" s="68" t="s">
        <v>53</v>
      </c>
      <c r="F185" s="68" t="s">
        <v>470</v>
      </c>
      <c r="G185" s="68" t="s">
        <v>453</v>
      </c>
      <c r="H185" s="81">
        <v>1</v>
      </c>
      <c r="I185" s="68" t="s">
        <v>722</v>
      </c>
      <c r="J185" s="68" t="s">
        <v>436</v>
      </c>
      <c r="K185" s="68"/>
      <c r="L185" s="161" t="s">
        <v>10</v>
      </c>
      <c r="M185" s="118">
        <v>0</v>
      </c>
      <c r="N185" s="58"/>
      <c r="O185" s="17">
        <f t="shared" si="82"/>
        <v>0</v>
      </c>
      <c r="P185" s="9"/>
      <c r="Q185" s="119">
        <f t="shared" si="83"/>
        <v>0</v>
      </c>
      <c r="R185" s="62"/>
      <c r="S185" s="18">
        <f t="shared" si="84"/>
        <v>0</v>
      </c>
      <c r="T185" s="10"/>
      <c r="U185" s="120">
        <f t="shared" si="85"/>
        <v>0</v>
      </c>
      <c r="V185" s="58"/>
      <c r="W185" s="17">
        <f t="shared" si="86"/>
        <v>0</v>
      </c>
      <c r="X185" s="9"/>
      <c r="Y185" s="119">
        <f t="shared" si="87"/>
        <v>0</v>
      </c>
      <c r="Z185" s="62"/>
      <c r="AA185" s="18">
        <f t="shared" si="88"/>
        <v>0</v>
      </c>
      <c r="AB185" s="52"/>
      <c r="AC185" s="121"/>
      <c r="AD185" s="11"/>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row>
    <row r="186" spans="1:62" s="8" customFormat="1" ht="47.25" hidden="1">
      <c r="A186" s="6"/>
      <c r="B186" s="67">
        <v>179</v>
      </c>
      <c r="C186" s="68" t="s">
        <v>7</v>
      </c>
      <c r="D186" s="68" t="s">
        <v>472</v>
      </c>
      <c r="E186" s="68" t="s">
        <v>53</v>
      </c>
      <c r="F186" s="68" t="s">
        <v>473</v>
      </c>
      <c r="G186" s="68" t="s">
        <v>471</v>
      </c>
      <c r="H186" s="81">
        <v>1</v>
      </c>
      <c r="I186" s="68" t="s">
        <v>722</v>
      </c>
      <c r="J186" s="68" t="s">
        <v>436</v>
      </c>
      <c r="K186" s="68" t="s">
        <v>661</v>
      </c>
      <c r="L186" s="161" t="s">
        <v>13</v>
      </c>
      <c r="M186" s="118">
        <v>0</v>
      </c>
      <c r="N186" s="58"/>
      <c r="O186" s="17">
        <f t="shared" si="82"/>
        <v>0</v>
      </c>
      <c r="P186" s="9"/>
      <c r="Q186" s="119">
        <f t="shared" si="83"/>
        <v>0</v>
      </c>
      <c r="R186" s="62"/>
      <c r="S186" s="18">
        <f t="shared" si="84"/>
        <v>0</v>
      </c>
      <c r="T186" s="10"/>
      <c r="U186" s="120">
        <f t="shared" si="85"/>
        <v>0</v>
      </c>
      <c r="V186" s="58"/>
      <c r="W186" s="17">
        <f t="shared" si="86"/>
        <v>0</v>
      </c>
      <c r="X186" s="9"/>
      <c r="Y186" s="119">
        <f t="shared" si="87"/>
        <v>0</v>
      </c>
      <c r="Z186" s="62"/>
      <c r="AA186" s="18">
        <f t="shared" si="88"/>
        <v>0</v>
      </c>
      <c r="AB186" s="52"/>
      <c r="AC186" s="121"/>
      <c r="AD186" s="11"/>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row>
    <row r="187" spans="1:62" s="8" customFormat="1" ht="63" hidden="1">
      <c r="A187" s="6"/>
      <c r="B187" s="67">
        <v>180</v>
      </c>
      <c r="C187" s="68" t="s">
        <v>7</v>
      </c>
      <c r="D187" s="68">
        <v>53</v>
      </c>
      <c r="E187" s="68" t="s">
        <v>53</v>
      </c>
      <c r="F187" s="68" t="s">
        <v>474</v>
      </c>
      <c r="G187" s="68" t="s">
        <v>475</v>
      </c>
      <c r="H187" s="81">
        <v>1</v>
      </c>
      <c r="I187" s="68" t="s">
        <v>722</v>
      </c>
      <c r="J187" s="68" t="s">
        <v>436</v>
      </c>
      <c r="K187" s="68"/>
      <c r="L187" s="161" t="s">
        <v>10</v>
      </c>
      <c r="M187" s="118">
        <v>0</v>
      </c>
      <c r="N187" s="58"/>
      <c r="O187" s="17">
        <f t="shared" si="82"/>
        <v>0</v>
      </c>
      <c r="P187" s="9"/>
      <c r="Q187" s="119">
        <f t="shared" si="83"/>
        <v>0</v>
      </c>
      <c r="R187" s="62"/>
      <c r="S187" s="18">
        <f t="shared" si="84"/>
        <v>0</v>
      </c>
      <c r="T187" s="10"/>
      <c r="U187" s="120">
        <f t="shared" si="85"/>
        <v>0</v>
      </c>
      <c r="V187" s="58"/>
      <c r="W187" s="17">
        <f t="shared" si="86"/>
        <v>0</v>
      </c>
      <c r="X187" s="9"/>
      <c r="Y187" s="119">
        <f t="shared" si="87"/>
        <v>0</v>
      </c>
      <c r="Z187" s="62"/>
      <c r="AA187" s="18">
        <f t="shared" si="88"/>
        <v>0</v>
      </c>
      <c r="AB187" s="52"/>
      <c r="AC187" s="121"/>
      <c r="AD187" s="11"/>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row>
    <row r="188" spans="1:62" s="8" customFormat="1" ht="63" hidden="1">
      <c r="A188" s="6"/>
      <c r="B188" s="67">
        <v>181</v>
      </c>
      <c r="C188" s="68" t="s">
        <v>7</v>
      </c>
      <c r="D188" s="68">
        <v>55</v>
      </c>
      <c r="E188" s="68" t="s">
        <v>53</v>
      </c>
      <c r="F188" s="68" t="s">
        <v>476</v>
      </c>
      <c r="G188" s="68" t="s">
        <v>475</v>
      </c>
      <c r="H188" s="81">
        <v>1</v>
      </c>
      <c r="I188" s="68" t="s">
        <v>722</v>
      </c>
      <c r="J188" s="68" t="s">
        <v>436</v>
      </c>
      <c r="K188" s="68"/>
      <c r="L188" s="161" t="s">
        <v>10</v>
      </c>
      <c r="M188" s="118">
        <v>0</v>
      </c>
      <c r="N188" s="58"/>
      <c r="O188" s="17">
        <f t="shared" si="82"/>
        <v>0</v>
      </c>
      <c r="P188" s="9"/>
      <c r="Q188" s="119">
        <f t="shared" si="83"/>
        <v>0</v>
      </c>
      <c r="R188" s="62"/>
      <c r="S188" s="18">
        <f t="shared" si="84"/>
        <v>0</v>
      </c>
      <c r="T188" s="10"/>
      <c r="U188" s="120">
        <f t="shared" si="85"/>
        <v>0</v>
      </c>
      <c r="V188" s="58"/>
      <c r="W188" s="17">
        <f t="shared" si="86"/>
        <v>0</v>
      </c>
      <c r="X188" s="9"/>
      <c r="Y188" s="119">
        <f t="shared" si="87"/>
        <v>0</v>
      </c>
      <c r="Z188" s="62"/>
      <c r="AA188" s="18">
        <f t="shared" si="88"/>
        <v>0</v>
      </c>
      <c r="AB188" s="52"/>
      <c r="AC188" s="121"/>
      <c r="AD188" s="11"/>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row>
    <row r="189" spans="1:62" s="8" customFormat="1" ht="47.25" hidden="1">
      <c r="A189" s="6"/>
      <c r="B189" s="67">
        <v>182</v>
      </c>
      <c r="C189" s="68" t="s">
        <v>7</v>
      </c>
      <c r="D189" s="68">
        <v>59</v>
      </c>
      <c r="E189" s="68" t="s">
        <v>53</v>
      </c>
      <c r="F189" s="68" t="s">
        <v>477</v>
      </c>
      <c r="G189" s="68" t="s">
        <v>475</v>
      </c>
      <c r="H189" s="81">
        <v>1</v>
      </c>
      <c r="I189" s="68" t="s">
        <v>722</v>
      </c>
      <c r="J189" s="68" t="s">
        <v>436</v>
      </c>
      <c r="K189" s="68"/>
      <c r="L189" s="161" t="s">
        <v>10</v>
      </c>
      <c r="M189" s="118">
        <v>0</v>
      </c>
      <c r="N189" s="58"/>
      <c r="O189" s="17">
        <f t="shared" si="82"/>
        <v>0</v>
      </c>
      <c r="P189" s="9"/>
      <c r="Q189" s="119">
        <f t="shared" si="83"/>
        <v>0</v>
      </c>
      <c r="R189" s="62"/>
      <c r="S189" s="18">
        <f t="shared" si="84"/>
        <v>0</v>
      </c>
      <c r="T189" s="10"/>
      <c r="U189" s="120">
        <f t="shared" si="85"/>
        <v>0</v>
      </c>
      <c r="V189" s="58"/>
      <c r="W189" s="17">
        <f t="shared" si="86"/>
        <v>0</v>
      </c>
      <c r="X189" s="9"/>
      <c r="Y189" s="119">
        <f t="shared" si="87"/>
        <v>0</v>
      </c>
      <c r="Z189" s="62"/>
      <c r="AA189" s="18">
        <f t="shared" si="88"/>
        <v>0</v>
      </c>
      <c r="AB189" s="52"/>
      <c r="AC189" s="121"/>
      <c r="AD189" s="11"/>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row>
    <row r="190" spans="1:62" s="8" customFormat="1" ht="47.25" hidden="1">
      <c r="A190" s="6"/>
      <c r="B190" s="67">
        <v>183</v>
      </c>
      <c r="C190" s="68" t="s">
        <v>7</v>
      </c>
      <c r="D190" s="68">
        <v>68</v>
      </c>
      <c r="E190" s="68" t="s">
        <v>53</v>
      </c>
      <c r="F190" s="68" t="s">
        <v>478</v>
      </c>
      <c r="G190" s="68" t="s">
        <v>475</v>
      </c>
      <c r="H190" s="81">
        <v>1</v>
      </c>
      <c r="I190" s="68" t="s">
        <v>722</v>
      </c>
      <c r="J190" s="68" t="s">
        <v>436</v>
      </c>
      <c r="K190" s="68"/>
      <c r="L190" s="161" t="s">
        <v>13</v>
      </c>
      <c r="M190" s="118">
        <v>0</v>
      </c>
      <c r="N190" s="58"/>
      <c r="O190" s="17">
        <f t="shared" si="82"/>
        <v>0</v>
      </c>
      <c r="P190" s="9"/>
      <c r="Q190" s="119">
        <f t="shared" si="83"/>
        <v>0</v>
      </c>
      <c r="R190" s="62"/>
      <c r="S190" s="18">
        <f t="shared" si="84"/>
        <v>0</v>
      </c>
      <c r="T190" s="10"/>
      <c r="U190" s="120">
        <f t="shared" si="85"/>
        <v>0</v>
      </c>
      <c r="V190" s="58"/>
      <c r="W190" s="17">
        <f t="shared" si="86"/>
        <v>0</v>
      </c>
      <c r="X190" s="9"/>
      <c r="Y190" s="119">
        <f t="shared" si="87"/>
        <v>0</v>
      </c>
      <c r="Z190" s="62"/>
      <c r="AA190" s="18">
        <f t="shared" si="88"/>
        <v>0</v>
      </c>
      <c r="AB190" s="52"/>
      <c r="AC190" s="121"/>
      <c r="AD190" s="11"/>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row>
    <row r="191" spans="1:62" s="8" customFormat="1" ht="78.75" hidden="1">
      <c r="A191" s="6"/>
      <c r="B191" s="67">
        <v>184</v>
      </c>
      <c r="C191" s="68" t="s">
        <v>7</v>
      </c>
      <c r="D191" s="68">
        <v>70</v>
      </c>
      <c r="E191" s="68" t="s">
        <v>53</v>
      </c>
      <c r="F191" s="68" t="s">
        <v>479</v>
      </c>
      <c r="G191" s="68" t="s">
        <v>475</v>
      </c>
      <c r="H191" s="81">
        <v>1</v>
      </c>
      <c r="I191" s="68" t="s">
        <v>722</v>
      </c>
      <c r="J191" s="68" t="s">
        <v>436</v>
      </c>
      <c r="K191" s="68"/>
      <c r="L191" s="161" t="s">
        <v>13</v>
      </c>
      <c r="M191" s="118">
        <v>0</v>
      </c>
      <c r="N191" s="58"/>
      <c r="O191" s="17">
        <f t="shared" si="82"/>
        <v>0</v>
      </c>
      <c r="P191" s="9"/>
      <c r="Q191" s="119">
        <f t="shared" si="83"/>
        <v>0</v>
      </c>
      <c r="R191" s="62"/>
      <c r="S191" s="18">
        <f t="shared" si="84"/>
        <v>0</v>
      </c>
      <c r="T191" s="10"/>
      <c r="U191" s="120">
        <f t="shared" si="85"/>
        <v>0</v>
      </c>
      <c r="V191" s="58"/>
      <c r="W191" s="17">
        <f t="shared" si="86"/>
        <v>0</v>
      </c>
      <c r="X191" s="9"/>
      <c r="Y191" s="119">
        <f t="shared" si="87"/>
        <v>0</v>
      </c>
      <c r="Z191" s="62"/>
      <c r="AA191" s="18">
        <f t="shared" si="88"/>
        <v>0</v>
      </c>
      <c r="AB191" s="52"/>
      <c r="AC191" s="121"/>
      <c r="AD191" s="11"/>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row>
    <row r="192" spans="1:62" s="8" customFormat="1" ht="48" hidden="1" thickBot="1">
      <c r="A192" s="6"/>
      <c r="B192" s="73">
        <v>185</v>
      </c>
      <c r="C192" s="74" t="s">
        <v>7</v>
      </c>
      <c r="D192" s="74">
        <v>71</v>
      </c>
      <c r="E192" s="74" t="s">
        <v>53</v>
      </c>
      <c r="F192" s="74" t="s">
        <v>480</v>
      </c>
      <c r="G192" s="74" t="s">
        <v>471</v>
      </c>
      <c r="H192" s="82">
        <v>1</v>
      </c>
      <c r="I192" s="74" t="s">
        <v>722</v>
      </c>
      <c r="J192" s="74" t="s">
        <v>436</v>
      </c>
      <c r="K192" s="74" t="s">
        <v>661</v>
      </c>
      <c r="L192" s="162" t="s">
        <v>13</v>
      </c>
      <c r="M192" s="135">
        <v>0</v>
      </c>
      <c r="N192" s="60"/>
      <c r="O192" s="27">
        <f t="shared" si="82"/>
        <v>0</v>
      </c>
      <c r="P192" s="28"/>
      <c r="Q192" s="136">
        <f t="shared" si="83"/>
        <v>0</v>
      </c>
      <c r="R192" s="63"/>
      <c r="S192" s="29">
        <f t="shared" si="84"/>
        <v>0</v>
      </c>
      <c r="T192" s="30"/>
      <c r="U192" s="137">
        <f t="shared" si="85"/>
        <v>0</v>
      </c>
      <c r="V192" s="60"/>
      <c r="W192" s="27">
        <f t="shared" si="86"/>
        <v>0</v>
      </c>
      <c r="X192" s="28"/>
      <c r="Y192" s="136">
        <f t="shared" si="87"/>
        <v>0</v>
      </c>
      <c r="Z192" s="63"/>
      <c r="AA192" s="29">
        <f t="shared" si="88"/>
        <v>0</v>
      </c>
      <c r="AB192" s="53"/>
      <c r="AC192" s="138"/>
      <c r="AD192" s="32"/>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row>
    <row r="193" spans="1:62" s="8" customFormat="1" ht="63">
      <c r="A193" s="6"/>
      <c r="B193" s="122">
        <v>186</v>
      </c>
      <c r="C193" s="156" t="s">
        <v>8</v>
      </c>
      <c r="D193" s="156">
        <v>195</v>
      </c>
      <c r="E193" s="124" t="s">
        <v>54</v>
      </c>
      <c r="F193" s="124" t="s">
        <v>481</v>
      </c>
      <c r="G193" s="124" t="s">
        <v>700</v>
      </c>
      <c r="H193" s="125">
        <v>1</v>
      </c>
      <c r="I193" s="123" t="s">
        <v>722</v>
      </c>
      <c r="J193" s="124" t="s">
        <v>234</v>
      </c>
      <c r="K193" s="124" t="s">
        <v>150</v>
      </c>
      <c r="L193" s="167" t="s">
        <v>11</v>
      </c>
      <c r="M193" s="126">
        <v>0</v>
      </c>
      <c r="N193" s="127"/>
      <c r="O193" s="33">
        <f t="shared" si="82"/>
        <v>0</v>
      </c>
      <c r="P193" s="9" t="s">
        <v>725</v>
      </c>
      <c r="Q193" s="128">
        <f t="shared" si="83"/>
        <v>0</v>
      </c>
      <c r="R193" s="129"/>
      <c r="S193" s="35">
        <f t="shared" si="84"/>
        <v>0</v>
      </c>
      <c r="T193" s="36"/>
      <c r="U193" s="130">
        <f t="shared" si="85"/>
        <v>0</v>
      </c>
      <c r="V193" s="127"/>
      <c r="W193" s="33">
        <f t="shared" si="86"/>
        <v>0</v>
      </c>
      <c r="X193" s="34"/>
      <c r="Y193" s="128">
        <f t="shared" si="87"/>
        <v>0</v>
      </c>
      <c r="Z193" s="129"/>
      <c r="AA193" s="35">
        <f t="shared" si="88"/>
        <v>0</v>
      </c>
      <c r="AB193" s="54"/>
      <c r="AC193" s="131"/>
      <c r="AD193" s="38"/>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row>
    <row r="194" spans="1:62" s="8" customFormat="1" ht="63" hidden="1">
      <c r="A194" s="6"/>
      <c r="B194" s="67">
        <v>187</v>
      </c>
      <c r="C194" s="89" t="s">
        <v>7</v>
      </c>
      <c r="D194" s="89">
        <v>13</v>
      </c>
      <c r="E194" s="69" t="s">
        <v>54</v>
      </c>
      <c r="F194" s="69" t="s">
        <v>482</v>
      </c>
      <c r="G194" s="69" t="s">
        <v>203</v>
      </c>
      <c r="H194" s="72">
        <v>1</v>
      </c>
      <c r="I194" s="68" t="s">
        <v>722</v>
      </c>
      <c r="J194" s="69" t="s">
        <v>204</v>
      </c>
      <c r="K194" s="69" t="s">
        <v>150</v>
      </c>
      <c r="L194" s="166" t="s">
        <v>11</v>
      </c>
      <c r="M194" s="118">
        <v>0</v>
      </c>
      <c r="N194" s="58"/>
      <c r="O194" s="17">
        <f t="shared" si="82"/>
        <v>0</v>
      </c>
      <c r="P194" s="9"/>
      <c r="Q194" s="119">
        <f t="shared" si="83"/>
        <v>0</v>
      </c>
      <c r="R194" s="62"/>
      <c r="S194" s="18">
        <f t="shared" si="84"/>
        <v>0</v>
      </c>
      <c r="T194" s="10"/>
      <c r="U194" s="120">
        <f t="shared" si="85"/>
        <v>0</v>
      </c>
      <c r="V194" s="58"/>
      <c r="W194" s="17">
        <f t="shared" si="86"/>
        <v>0</v>
      </c>
      <c r="X194" s="9"/>
      <c r="Y194" s="119">
        <f t="shared" si="87"/>
        <v>0</v>
      </c>
      <c r="Z194" s="62"/>
      <c r="AA194" s="18">
        <f t="shared" si="88"/>
        <v>0</v>
      </c>
      <c r="AB194" s="52"/>
      <c r="AC194" s="121"/>
      <c r="AD194" s="11"/>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row>
    <row r="195" spans="1:62" s="8" customFormat="1" ht="63" hidden="1">
      <c r="A195" s="6"/>
      <c r="B195" s="67">
        <v>188</v>
      </c>
      <c r="C195" s="89" t="s">
        <v>7</v>
      </c>
      <c r="D195" s="89">
        <v>22</v>
      </c>
      <c r="E195" s="69" t="s">
        <v>54</v>
      </c>
      <c r="F195" s="69" t="s">
        <v>483</v>
      </c>
      <c r="G195" s="69" t="s">
        <v>203</v>
      </c>
      <c r="H195" s="90">
        <v>1</v>
      </c>
      <c r="I195" s="68" t="s">
        <v>723</v>
      </c>
      <c r="J195" s="91" t="s">
        <v>204</v>
      </c>
      <c r="K195" s="69"/>
      <c r="L195" s="166" t="s">
        <v>11</v>
      </c>
      <c r="M195" s="55"/>
      <c r="N195" s="58"/>
      <c r="O195" s="17" t="e">
        <f t="shared" si="64"/>
        <v>#DIV/0!</v>
      </c>
      <c r="P195" s="9"/>
      <c r="Q195" s="62"/>
      <c r="R195" s="62"/>
      <c r="S195" s="18" t="e">
        <f t="shared" si="65"/>
        <v>#DIV/0!</v>
      </c>
      <c r="T195" s="10"/>
      <c r="U195" s="58"/>
      <c r="V195" s="58"/>
      <c r="W195" s="17" t="e">
        <f t="shared" si="66"/>
        <v>#DIV/0!</v>
      </c>
      <c r="X195" s="9"/>
      <c r="Y195" s="62"/>
      <c r="Z195" s="62"/>
      <c r="AA195" s="18" t="e">
        <f t="shared" si="67"/>
        <v>#DIV/0!</v>
      </c>
      <c r="AB195" s="52"/>
      <c r="AC195" s="19"/>
      <c r="AD195" s="11"/>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row>
    <row r="196" spans="1:62" s="8" customFormat="1" ht="63" hidden="1">
      <c r="A196" s="6"/>
      <c r="B196" s="67">
        <v>189</v>
      </c>
      <c r="C196" s="68" t="s">
        <v>7</v>
      </c>
      <c r="D196" s="68" t="s">
        <v>484</v>
      </c>
      <c r="E196" s="69" t="s">
        <v>54</v>
      </c>
      <c r="F196" s="68" t="s">
        <v>485</v>
      </c>
      <c r="G196" s="68" t="s">
        <v>486</v>
      </c>
      <c r="H196" s="92">
        <v>22</v>
      </c>
      <c r="I196" s="68" t="s">
        <v>722</v>
      </c>
      <c r="J196" s="68" t="s">
        <v>167</v>
      </c>
      <c r="K196" s="68"/>
      <c r="L196" s="161" t="s">
        <v>13</v>
      </c>
      <c r="M196" s="118">
        <v>0</v>
      </c>
      <c r="N196" s="58"/>
      <c r="O196" s="17">
        <f t="shared" si="64"/>
        <v>0</v>
      </c>
      <c r="P196" s="9"/>
      <c r="Q196" s="119">
        <f t="shared" ref="Q196" si="89">N196</f>
        <v>0</v>
      </c>
      <c r="R196" s="62"/>
      <c r="S196" s="18">
        <f t="shared" ref="S196" si="90">IF(OR(EXACT($I196,"Atención de solicitudes (solicitudes resueltas / solicitudes recibidas)"),EXACT($I196,"Cumplimiento (criterios cumplidos / criterios establecidos)")),(Q196/Q196)*1,((Q196+R196)/$H196)*1)</f>
        <v>0</v>
      </c>
      <c r="T196" s="10"/>
      <c r="U196" s="120">
        <f t="shared" ref="U196" si="91">Q196+R196</f>
        <v>0</v>
      </c>
      <c r="V196" s="58"/>
      <c r="W196" s="17">
        <f t="shared" ref="W196" si="92">IF(OR(EXACT($I196,"Atención de solicitudes (solicitudes resueltas / solicitudes recibidas)"),EXACT($I196,"Cumplimiento (criterios cumplidos / criterios establecidos)")),(U196/U196)*1,((U196+V196)/$H196)*1)</f>
        <v>0</v>
      </c>
      <c r="X196" s="9"/>
      <c r="Y196" s="119">
        <f t="shared" ref="Y196" si="93">U196+V196</f>
        <v>0</v>
      </c>
      <c r="Z196" s="62"/>
      <c r="AA196" s="18">
        <f t="shared" ref="AA196" si="94">IF(OR(EXACT($I196,"Atención de solicitudes (solicitudes resueltas / solicitudes recibidas)"),EXACT($I196,"Cumplimiento (criterios cumplidos / criterios establecidos)")),(Y196/Y196)*1,((Y196+Z196)/$H196)*1)</f>
        <v>0</v>
      </c>
      <c r="AB196" s="52"/>
      <c r="AC196" s="121"/>
      <c r="AD196" s="11"/>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row>
    <row r="197" spans="1:62" s="8" customFormat="1" ht="63" hidden="1">
      <c r="A197" s="6"/>
      <c r="B197" s="67">
        <v>190</v>
      </c>
      <c r="C197" s="68" t="s">
        <v>7</v>
      </c>
      <c r="D197" s="68" t="s">
        <v>487</v>
      </c>
      <c r="E197" s="69" t="s">
        <v>54</v>
      </c>
      <c r="F197" s="68" t="s">
        <v>488</v>
      </c>
      <c r="G197" s="68" t="s">
        <v>489</v>
      </c>
      <c r="H197" s="93">
        <v>2</v>
      </c>
      <c r="I197" s="68" t="s">
        <v>722</v>
      </c>
      <c r="J197" s="71" t="s">
        <v>150</v>
      </c>
      <c r="K197" s="68"/>
      <c r="L197" s="161" t="s">
        <v>16</v>
      </c>
      <c r="M197" s="118">
        <v>0</v>
      </c>
      <c r="N197" s="58"/>
      <c r="O197" s="17">
        <f t="shared" ref="O197:O203" si="95">IF(OR(EXACT($I197,"Atención de solicitudes (solicitudes resueltas / solicitudes recibidas)"),EXACT($I197,"Cumplimiento (criterios cumplidos / criterios establecidos)")),(N197/M197)*1,(N197/$H197)*1)</f>
        <v>0</v>
      </c>
      <c r="P197" s="9"/>
      <c r="Q197" s="119">
        <f t="shared" ref="Q197:Q203" si="96">N197</f>
        <v>0</v>
      </c>
      <c r="R197" s="62"/>
      <c r="S197" s="18">
        <f t="shared" ref="S197:S203" si="97">IF(OR(EXACT($I197,"Atención de solicitudes (solicitudes resueltas / solicitudes recibidas)"),EXACT($I197,"Cumplimiento (criterios cumplidos / criterios establecidos)")),(Q197/Q197)*1,((Q197+R197)/$H197)*1)</f>
        <v>0</v>
      </c>
      <c r="T197" s="10"/>
      <c r="U197" s="120">
        <f t="shared" ref="U197:U203" si="98">Q197+R197</f>
        <v>0</v>
      </c>
      <c r="V197" s="58"/>
      <c r="W197" s="17">
        <f t="shared" ref="W197:W203" si="99">IF(OR(EXACT($I197,"Atención de solicitudes (solicitudes resueltas / solicitudes recibidas)"),EXACT($I197,"Cumplimiento (criterios cumplidos / criterios establecidos)")),(U197/U197)*1,((U197+V197)/$H197)*1)</f>
        <v>0</v>
      </c>
      <c r="X197" s="9"/>
      <c r="Y197" s="119">
        <f t="shared" ref="Y197:Y203" si="100">U197+V197</f>
        <v>0</v>
      </c>
      <c r="Z197" s="62"/>
      <c r="AA197" s="18">
        <f t="shared" ref="AA197:AA203" si="101">IF(OR(EXACT($I197,"Atención de solicitudes (solicitudes resueltas / solicitudes recibidas)"),EXACT($I197,"Cumplimiento (criterios cumplidos / criterios establecidos)")),(Y197/Y197)*1,((Y197+Z197)/$H197)*1)</f>
        <v>0</v>
      </c>
      <c r="AB197" s="52"/>
      <c r="AC197" s="121"/>
      <c r="AD197" s="11"/>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row>
    <row r="198" spans="1:62" s="8" customFormat="1" ht="63" hidden="1">
      <c r="A198" s="6"/>
      <c r="B198" s="67">
        <v>191</v>
      </c>
      <c r="C198" s="68" t="s">
        <v>7</v>
      </c>
      <c r="D198" s="68">
        <v>14</v>
      </c>
      <c r="E198" s="69" t="s">
        <v>54</v>
      </c>
      <c r="F198" s="68" t="s">
        <v>490</v>
      </c>
      <c r="G198" s="68" t="s">
        <v>491</v>
      </c>
      <c r="H198" s="92">
        <v>1</v>
      </c>
      <c r="I198" s="68" t="s">
        <v>722</v>
      </c>
      <c r="J198" s="68" t="s">
        <v>167</v>
      </c>
      <c r="K198" s="68"/>
      <c r="L198" s="161" t="s">
        <v>15</v>
      </c>
      <c r="M198" s="118">
        <v>0</v>
      </c>
      <c r="N198" s="58"/>
      <c r="O198" s="17">
        <f t="shared" si="95"/>
        <v>0</v>
      </c>
      <c r="P198" s="9"/>
      <c r="Q198" s="119">
        <f t="shared" si="96"/>
        <v>0</v>
      </c>
      <c r="R198" s="62"/>
      <c r="S198" s="18">
        <f t="shared" si="97"/>
        <v>0</v>
      </c>
      <c r="T198" s="10"/>
      <c r="U198" s="120">
        <f t="shared" si="98"/>
        <v>0</v>
      </c>
      <c r="V198" s="58"/>
      <c r="W198" s="17">
        <f t="shared" si="99"/>
        <v>0</v>
      </c>
      <c r="X198" s="9"/>
      <c r="Y198" s="119">
        <f t="shared" si="100"/>
        <v>0</v>
      </c>
      <c r="Z198" s="62"/>
      <c r="AA198" s="18">
        <f t="shared" si="101"/>
        <v>0</v>
      </c>
      <c r="AB198" s="52"/>
      <c r="AC198" s="121"/>
      <c r="AD198" s="11"/>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row>
    <row r="199" spans="1:62" s="8" customFormat="1" ht="63" hidden="1">
      <c r="A199" s="6"/>
      <c r="B199" s="67">
        <v>192</v>
      </c>
      <c r="C199" s="68" t="s">
        <v>7</v>
      </c>
      <c r="D199" s="68" t="s">
        <v>492</v>
      </c>
      <c r="E199" s="69" t="s">
        <v>54</v>
      </c>
      <c r="F199" s="68" t="s">
        <v>493</v>
      </c>
      <c r="G199" s="68" t="s">
        <v>494</v>
      </c>
      <c r="H199" s="92">
        <v>1</v>
      </c>
      <c r="I199" s="68" t="s">
        <v>722</v>
      </c>
      <c r="J199" s="68" t="s">
        <v>150</v>
      </c>
      <c r="K199" s="68"/>
      <c r="L199" s="161" t="s">
        <v>12</v>
      </c>
      <c r="M199" s="118">
        <v>0</v>
      </c>
      <c r="N199" s="58"/>
      <c r="O199" s="17">
        <f t="shared" si="95"/>
        <v>0</v>
      </c>
      <c r="P199" s="9"/>
      <c r="Q199" s="119">
        <f t="shared" si="96"/>
        <v>0</v>
      </c>
      <c r="R199" s="62"/>
      <c r="S199" s="18">
        <f t="shared" si="97"/>
        <v>0</v>
      </c>
      <c r="T199" s="10"/>
      <c r="U199" s="120">
        <f t="shared" si="98"/>
        <v>0</v>
      </c>
      <c r="V199" s="58"/>
      <c r="W199" s="17">
        <f t="shared" si="99"/>
        <v>0</v>
      </c>
      <c r="X199" s="9"/>
      <c r="Y199" s="119">
        <f t="shared" si="100"/>
        <v>0</v>
      </c>
      <c r="Z199" s="62"/>
      <c r="AA199" s="18">
        <f t="shared" si="101"/>
        <v>0</v>
      </c>
      <c r="AB199" s="52"/>
      <c r="AC199" s="121"/>
      <c r="AD199" s="11"/>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row>
    <row r="200" spans="1:62" s="8" customFormat="1" ht="78.75" hidden="1">
      <c r="A200" s="6"/>
      <c r="B200" s="139">
        <v>193</v>
      </c>
      <c r="C200" s="140" t="s">
        <v>7</v>
      </c>
      <c r="D200" s="140" t="s">
        <v>495</v>
      </c>
      <c r="E200" s="157" t="s">
        <v>54</v>
      </c>
      <c r="F200" s="140" t="s">
        <v>496</v>
      </c>
      <c r="G200" s="140" t="s">
        <v>497</v>
      </c>
      <c r="H200" s="158">
        <v>1</v>
      </c>
      <c r="I200" s="140" t="s">
        <v>722</v>
      </c>
      <c r="J200" s="140" t="s">
        <v>150</v>
      </c>
      <c r="K200" s="140"/>
      <c r="L200" s="164" t="s">
        <v>12</v>
      </c>
      <c r="M200" s="142">
        <v>0</v>
      </c>
      <c r="N200" s="143"/>
      <c r="O200" s="144">
        <f t="shared" si="95"/>
        <v>0</v>
      </c>
      <c r="P200" s="145"/>
      <c r="Q200" s="146">
        <f t="shared" si="96"/>
        <v>0</v>
      </c>
      <c r="R200" s="147"/>
      <c r="S200" s="148">
        <f t="shared" si="97"/>
        <v>0</v>
      </c>
      <c r="T200" s="149"/>
      <c r="U200" s="150">
        <f t="shared" si="98"/>
        <v>0</v>
      </c>
      <c r="V200" s="143"/>
      <c r="W200" s="144">
        <f t="shared" si="99"/>
        <v>0</v>
      </c>
      <c r="X200" s="145"/>
      <c r="Y200" s="146">
        <f t="shared" si="100"/>
        <v>0</v>
      </c>
      <c r="Z200" s="147"/>
      <c r="AA200" s="148">
        <f t="shared" si="101"/>
        <v>0</v>
      </c>
      <c r="AB200" s="151"/>
      <c r="AC200" s="152"/>
      <c r="AD200" s="153"/>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row>
    <row r="201" spans="1:62" s="8" customFormat="1" ht="63" hidden="1">
      <c r="A201" s="6"/>
      <c r="B201" s="64">
        <v>194</v>
      </c>
      <c r="C201" s="65" t="s">
        <v>7</v>
      </c>
      <c r="D201" s="65">
        <v>64</v>
      </c>
      <c r="E201" s="65" t="s">
        <v>55</v>
      </c>
      <c r="F201" s="65" t="s">
        <v>498</v>
      </c>
      <c r="G201" s="65" t="s">
        <v>499</v>
      </c>
      <c r="H201" s="95">
        <v>1</v>
      </c>
      <c r="I201" s="65" t="s">
        <v>722</v>
      </c>
      <c r="J201" s="65" t="s">
        <v>227</v>
      </c>
      <c r="K201" s="65" t="s">
        <v>500</v>
      </c>
      <c r="L201" s="160" t="s">
        <v>14</v>
      </c>
      <c r="M201" s="115">
        <v>0</v>
      </c>
      <c r="N201" s="57"/>
      <c r="O201" s="39">
        <f t="shared" si="95"/>
        <v>0</v>
      </c>
      <c r="P201" s="40"/>
      <c r="Q201" s="116">
        <f t="shared" si="96"/>
        <v>0</v>
      </c>
      <c r="R201" s="61"/>
      <c r="S201" s="41">
        <f t="shared" si="97"/>
        <v>0</v>
      </c>
      <c r="T201" s="42"/>
      <c r="U201" s="117">
        <f t="shared" si="98"/>
        <v>0</v>
      </c>
      <c r="V201" s="57"/>
      <c r="W201" s="39">
        <f t="shared" si="99"/>
        <v>0</v>
      </c>
      <c r="X201" s="40"/>
      <c r="Y201" s="116">
        <f t="shared" si="100"/>
        <v>0</v>
      </c>
      <c r="Z201" s="61"/>
      <c r="AA201" s="41">
        <f t="shared" si="101"/>
        <v>0</v>
      </c>
      <c r="AB201" s="51"/>
      <c r="AC201" s="132"/>
      <c r="AD201" s="7"/>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row>
    <row r="202" spans="1:62" s="8" customFormat="1" ht="110.25" hidden="1">
      <c r="A202" s="6"/>
      <c r="B202" s="67">
        <v>195</v>
      </c>
      <c r="C202" s="68" t="s">
        <v>9</v>
      </c>
      <c r="D202" s="68" t="s">
        <v>501</v>
      </c>
      <c r="E202" s="68" t="s">
        <v>55</v>
      </c>
      <c r="F202" s="96" t="s">
        <v>701</v>
      </c>
      <c r="G202" s="96" t="s">
        <v>702</v>
      </c>
      <c r="H202" s="97">
        <v>1</v>
      </c>
      <c r="I202" s="68" t="s">
        <v>722</v>
      </c>
      <c r="J202" s="96" t="s">
        <v>502</v>
      </c>
      <c r="K202" s="96" t="s">
        <v>503</v>
      </c>
      <c r="L202" s="168" t="s">
        <v>14</v>
      </c>
      <c r="M202" s="118">
        <v>0</v>
      </c>
      <c r="N202" s="58"/>
      <c r="O202" s="17">
        <f t="shared" si="95"/>
        <v>0</v>
      </c>
      <c r="P202" s="9"/>
      <c r="Q202" s="119">
        <f t="shared" si="96"/>
        <v>0</v>
      </c>
      <c r="R202" s="62"/>
      <c r="S202" s="18">
        <f t="shared" si="97"/>
        <v>0</v>
      </c>
      <c r="T202" s="10"/>
      <c r="U202" s="120">
        <f t="shared" si="98"/>
        <v>0</v>
      </c>
      <c r="V202" s="58"/>
      <c r="W202" s="17">
        <f t="shared" si="99"/>
        <v>0</v>
      </c>
      <c r="X202" s="9"/>
      <c r="Y202" s="119">
        <f t="shared" si="100"/>
        <v>0</v>
      </c>
      <c r="Z202" s="62"/>
      <c r="AA202" s="18">
        <f t="shared" si="101"/>
        <v>0</v>
      </c>
      <c r="AB202" s="52"/>
      <c r="AC202" s="121"/>
      <c r="AD202" s="11"/>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row>
    <row r="203" spans="1:62" s="8" customFormat="1" ht="99.75" hidden="1">
      <c r="A203" s="6"/>
      <c r="B203" s="67">
        <v>196</v>
      </c>
      <c r="C203" s="68" t="s">
        <v>7</v>
      </c>
      <c r="D203" s="92">
        <v>1</v>
      </c>
      <c r="E203" s="68" t="s">
        <v>55</v>
      </c>
      <c r="F203" s="98" t="s">
        <v>504</v>
      </c>
      <c r="G203" s="68" t="s">
        <v>505</v>
      </c>
      <c r="H203" s="92">
        <v>1</v>
      </c>
      <c r="I203" s="68" t="s">
        <v>722</v>
      </c>
      <c r="J203" s="68" t="s">
        <v>500</v>
      </c>
      <c r="K203" s="68" t="s">
        <v>662</v>
      </c>
      <c r="L203" s="161" t="s">
        <v>11</v>
      </c>
      <c r="M203" s="118">
        <v>0</v>
      </c>
      <c r="N203" s="58"/>
      <c r="O203" s="17">
        <f t="shared" si="95"/>
        <v>0</v>
      </c>
      <c r="P203" s="9"/>
      <c r="Q203" s="119">
        <f t="shared" si="96"/>
        <v>0</v>
      </c>
      <c r="R203" s="62"/>
      <c r="S203" s="18">
        <f t="shared" si="97"/>
        <v>0</v>
      </c>
      <c r="T203" s="10"/>
      <c r="U203" s="120">
        <f t="shared" si="98"/>
        <v>0</v>
      </c>
      <c r="V203" s="58"/>
      <c r="W203" s="17">
        <f t="shared" si="99"/>
        <v>0</v>
      </c>
      <c r="X203" s="9"/>
      <c r="Y203" s="119">
        <f t="shared" si="100"/>
        <v>0</v>
      </c>
      <c r="Z203" s="62"/>
      <c r="AA203" s="18">
        <f t="shared" si="101"/>
        <v>0</v>
      </c>
      <c r="AB203" s="52"/>
      <c r="AC203" s="121"/>
      <c r="AD203" s="11"/>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row>
    <row r="204" spans="1:62" s="8" customFormat="1" ht="63" hidden="1">
      <c r="A204" s="6"/>
      <c r="B204" s="67">
        <v>197</v>
      </c>
      <c r="C204" s="68" t="s">
        <v>7</v>
      </c>
      <c r="D204" s="92">
        <v>2</v>
      </c>
      <c r="E204" s="68" t="s">
        <v>55</v>
      </c>
      <c r="F204" s="68" t="s">
        <v>506</v>
      </c>
      <c r="G204" s="68" t="s">
        <v>507</v>
      </c>
      <c r="H204" s="99">
        <v>1</v>
      </c>
      <c r="I204" s="68" t="s">
        <v>723</v>
      </c>
      <c r="J204" s="71" t="s">
        <v>500</v>
      </c>
      <c r="K204" s="68" t="s">
        <v>662</v>
      </c>
      <c r="L204" s="161" t="s">
        <v>11</v>
      </c>
      <c r="M204" s="55"/>
      <c r="N204" s="58"/>
      <c r="O204" s="17" t="e">
        <f t="shared" ref="O204:O255" si="102">IF(OR(EXACT($I204,"Atención de solicitudes (solicitudes resueltas / solicitudes recibidas)"),EXACT($I204,"Cumplimiento (criterios cumplidos / criterios establecidos)")),(N204/M204)*1,(N204/$H204)*1)</f>
        <v>#DIV/0!</v>
      </c>
      <c r="P204" s="9"/>
      <c r="Q204" s="62"/>
      <c r="R204" s="62"/>
      <c r="S204" s="18" t="e">
        <f t="shared" ref="S204:S253" si="103">IF(OR(EXACT($I204,"Atención de solicitudes (solicitudes resueltas / solicitudes recibidas)"),EXACT($I204,"Cumplimiento (criterios cumplidos / criterios establecidos)")),(R204/Q204)*1,(R204/$H204)*1)</f>
        <v>#DIV/0!</v>
      </c>
      <c r="T204" s="10"/>
      <c r="U204" s="58"/>
      <c r="V204" s="58"/>
      <c r="W204" s="17" t="e">
        <f t="shared" ref="W204:W253" si="104">IF(OR(EXACT($I204,"Atención de solicitudes (solicitudes resueltas / solicitudes recibidas)"),EXACT($I204,"Cumplimiento (criterios cumplidos / criterios establecidos)")),(V204/U204)*1,(V204/$H204)*1)</f>
        <v>#DIV/0!</v>
      </c>
      <c r="X204" s="9"/>
      <c r="Y204" s="62"/>
      <c r="Z204" s="62"/>
      <c r="AA204" s="18" t="e">
        <f t="shared" ref="AA204:AA253" si="105">IF(OR(EXACT($I204,"Atención de solicitudes (solicitudes resueltas / solicitudes recibidas)"),EXACT($I204,"Cumplimiento (criterios cumplidos / criterios establecidos)")),(Z204/Y204)*1,(Z204/$H204)*1)</f>
        <v>#DIV/0!</v>
      </c>
      <c r="AB204" s="52"/>
      <c r="AC204" s="19"/>
      <c r="AD204" s="11"/>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row>
    <row r="205" spans="1:62" s="8" customFormat="1" ht="126" hidden="1">
      <c r="A205" s="6"/>
      <c r="B205" s="67">
        <v>198</v>
      </c>
      <c r="C205" s="68" t="s">
        <v>7</v>
      </c>
      <c r="D205" s="92">
        <v>76</v>
      </c>
      <c r="E205" s="68" t="s">
        <v>55</v>
      </c>
      <c r="F205" s="98" t="s">
        <v>508</v>
      </c>
      <c r="G205" s="68" t="s">
        <v>509</v>
      </c>
      <c r="H205" s="92">
        <v>3</v>
      </c>
      <c r="I205" s="68" t="s">
        <v>722</v>
      </c>
      <c r="J205" s="68" t="s">
        <v>500</v>
      </c>
      <c r="K205" s="68" t="s">
        <v>510</v>
      </c>
      <c r="L205" s="161" t="s">
        <v>11</v>
      </c>
      <c r="M205" s="118">
        <v>0</v>
      </c>
      <c r="N205" s="58"/>
      <c r="O205" s="17">
        <f t="shared" si="102"/>
        <v>0</v>
      </c>
      <c r="P205" s="9"/>
      <c r="Q205" s="119">
        <f t="shared" ref="Q205:Q209" si="106">N205</f>
        <v>0</v>
      </c>
      <c r="R205" s="62"/>
      <c r="S205" s="18">
        <f t="shared" ref="S205:S209" si="107">IF(OR(EXACT($I205,"Atención de solicitudes (solicitudes resueltas / solicitudes recibidas)"),EXACT($I205,"Cumplimiento (criterios cumplidos / criterios establecidos)")),(Q205/Q205)*1,((Q205+R205)/$H205)*1)</f>
        <v>0</v>
      </c>
      <c r="T205" s="10"/>
      <c r="U205" s="120">
        <f t="shared" ref="U205:U209" si="108">Q205+R205</f>
        <v>0</v>
      </c>
      <c r="V205" s="58"/>
      <c r="W205" s="17">
        <f t="shared" ref="W205:W209" si="109">IF(OR(EXACT($I205,"Atención de solicitudes (solicitudes resueltas / solicitudes recibidas)"),EXACT($I205,"Cumplimiento (criterios cumplidos / criterios establecidos)")),(U205/U205)*1,((U205+V205)/$H205)*1)</f>
        <v>0</v>
      </c>
      <c r="X205" s="9"/>
      <c r="Y205" s="119">
        <f t="shared" ref="Y205:Y209" si="110">U205+V205</f>
        <v>0</v>
      </c>
      <c r="Z205" s="62"/>
      <c r="AA205" s="18">
        <f t="shared" ref="AA205:AA209" si="111">IF(OR(EXACT($I205,"Atención de solicitudes (solicitudes resueltas / solicitudes recibidas)"),EXACT($I205,"Cumplimiento (criterios cumplidos / criterios establecidos)")),(Y205/Y205)*1,((Y205+Z205)/$H205)*1)</f>
        <v>0</v>
      </c>
      <c r="AB205" s="52"/>
      <c r="AC205" s="121"/>
      <c r="AD205" s="11"/>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row>
    <row r="206" spans="1:62" s="8" customFormat="1" ht="63" hidden="1">
      <c r="A206" s="6"/>
      <c r="B206" s="67">
        <v>199</v>
      </c>
      <c r="C206" s="68" t="s">
        <v>7</v>
      </c>
      <c r="D206" s="92">
        <v>6</v>
      </c>
      <c r="E206" s="68" t="s">
        <v>55</v>
      </c>
      <c r="F206" s="68" t="s">
        <v>511</v>
      </c>
      <c r="G206" s="68" t="s">
        <v>512</v>
      </c>
      <c r="H206" s="92">
        <v>4</v>
      </c>
      <c r="I206" s="68" t="s">
        <v>722</v>
      </c>
      <c r="J206" s="68" t="s">
        <v>500</v>
      </c>
      <c r="K206" s="68" t="s">
        <v>513</v>
      </c>
      <c r="L206" s="161" t="s">
        <v>11</v>
      </c>
      <c r="M206" s="118">
        <v>0</v>
      </c>
      <c r="N206" s="58"/>
      <c r="O206" s="17">
        <f t="shared" si="102"/>
        <v>0</v>
      </c>
      <c r="P206" s="9"/>
      <c r="Q206" s="119">
        <f t="shared" si="106"/>
        <v>0</v>
      </c>
      <c r="R206" s="62"/>
      <c r="S206" s="18">
        <f t="shared" si="107"/>
        <v>0</v>
      </c>
      <c r="T206" s="10"/>
      <c r="U206" s="120">
        <f t="shared" si="108"/>
        <v>0</v>
      </c>
      <c r="V206" s="58"/>
      <c r="W206" s="17">
        <f t="shared" si="109"/>
        <v>0</v>
      </c>
      <c r="X206" s="9"/>
      <c r="Y206" s="119">
        <f t="shared" si="110"/>
        <v>0</v>
      </c>
      <c r="Z206" s="62"/>
      <c r="AA206" s="18">
        <f t="shared" si="111"/>
        <v>0</v>
      </c>
      <c r="AB206" s="52"/>
      <c r="AC206" s="121"/>
      <c r="AD206" s="11"/>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row>
    <row r="207" spans="1:62" s="8" customFormat="1" ht="47.25" hidden="1">
      <c r="A207" s="6"/>
      <c r="B207" s="67">
        <v>200</v>
      </c>
      <c r="C207" s="68" t="s">
        <v>7</v>
      </c>
      <c r="D207" s="92">
        <v>8</v>
      </c>
      <c r="E207" s="68" t="s">
        <v>55</v>
      </c>
      <c r="F207" s="68" t="s">
        <v>514</v>
      </c>
      <c r="G207" s="68" t="s">
        <v>515</v>
      </c>
      <c r="H207" s="93">
        <v>1</v>
      </c>
      <c r="I207" s="68" t="s">
        <v>722</v>
      </c>
      <c r="J207" s="68" t="s">
        <v>500</v>
      </c>
      <c r="K207" s="68" t="s">
        <v>510</v>
      </c>
      <c r="L207" s="161" t="s">
        <v>11</v>
      </c>
      <c r="M207" s="118">
        <v>0</v>
      </c>
      <c r="N207" s="58"/>
      <c r="O207" s="17">
        <f t="shared" si="102"/>
        <v>0</v>
      </c>
      <c r="P207" s="9"/>
      <c r="Q207" s="119">
        <f t="shared" si="106"/>
        <v>0</v>
      </c>
      <c r="R207" s="62"/>
      <c r="S207" s="18">
        <f t="shared" si="107"/>
        <v>0</v>
      </c>
      <c r="T207" s="10"/>
      <c r="U207" s="120">
        <f t="shared" si="108"/>
        <v>0</v>
      </c>
      <c r="V207" s="58"/>
      <c r="W207" s="17">
        <f t="shared" si="109"/>
        <v>0</v>
      </c>
      <c r="X207" s="9"/>
      <c r="Y207" s="119">
        <f t="shared" si="110"/>
        <v>0</v>
      </c>
      <c r="Z207" s="62"/>
      <c r="AA207" s="18">
        <f t="shared" si="111"/>
        <v>0</v>
      </c>
      <c r="AB207" s="52"/>
      <c r="AC207" s="121"/>
      <c r="AD207" s="11"/>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row>
    <row r="208" spans="1:62" s="8" customFormat="1" ht="63" hidden="1">
      <c r="A208" s="6"/>
      <c r="B208" s="67">
        <v>201</v>
      </c>
      <c r="C208" s="68" t="s">
        <v>7</v>
      </c>
      <c r="D208" s="92">
        <v>12</v>
      </c>
      <c r="E208" s="68" t="s">
        <v>55</v>
      </c>
      <c r="F208" s="68" t="s">
        <v>703</v>
      </c>
      <c r="G208" s="68" t="s">
        <v>516</v>
      </c>
      <c r="H208" s="93">
        <v>1</v>
      </c>
      <c r="I208" s="68" t="s">
        <v>722</v>
      </c>
      <c r="J208" s="68" t="s">
        <v>500</v>
      </c>
      <c r="K208" s="68" t="s">
        <v>662</v>
      </c>
      <c r="L208" s="161" t="s">
        <v>11</v>
      </c>
      <c r="M208" s="118">
        <v>0</v>
      </c>
      <c r="N208" s="58"/>
      <c r="O208" s="17">
        <f t="shared" si="102"/>
        <v>0</v>
      </c>
      <c r="P208" s="9"/>
      <c r="Q208" s="119">
        <f t="shared" si="106"/>
        <v>0</v>
      </c>
      <c r="R208" s="62"/>
      <c r="S208" s="18">
        <f t="shared" si="107"/>
        <v>0</v>
      </c>
      <c r="T208" s="10"/>
      <c r="U208" s="120">
        <f t="shared" si="108"/>
        <v>0</v>
      </c>
      <c r="V208" s="58"/>
      <c r="W208" s="17">
        <f t="shared" si="109"/>
        <v>0</v>
      </c>
      <c r="X208" s="9"/>
      <c r="Y208" s="119">
        <f t="shared" si="110"/>
        <v>0</v>
      </c>
      <c r="Z208" s="62"/>
      <c r="AA208" s="18">
        <f t="shared" si="111"/>
        <v>0</v>
      </c>
      <c r="AB208" s="52"/>
      <c r="AC208" s="121"/>
      <c r="AD208" s="11"/>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row>
    <row r="209" spans="1:62" s="8" customFormat="1" ht="63" hidden="1">
      <c r="A209" s="6"/>
      <c r="B209" s="67">
        <v>202</v>
      </c>
      <c r="C209" s="68" t="s">
        <v>517</v>
      </c>
      <c r="D209" s="92">
        <v>13</v>
      </c>
      <c r="E209" s="68" t="s">
        <v>55</v>
      </c>
      <c r="F209" s="68" t="s">
        <v>704</v>
      </c>
      <c r="G209" s="68" t="s">
        <v>518</v>
      </c>
      <c r="H209" s="93">
        <v>1</v>
      </c>
      <c r="I209" s="68" t="s">
        <v>722</v>
      </c>
      <c r="J209" s="68" t="s">
        <v>500</v>
      </c>
      <c r="K209" s="68" t="s">
        <v>662</v>
      </c>
      <c r="L209" s="161" t="s">
        <v>11</v>
      </c>
      <c r="M209" s="118">
        <v>0</v>
      </c>
      <c r="N209" s="58"/>
      <c r="O209" s="17">
        <f t="shared" si="102"/>
        <v>0</v>
      </c>
      <c r="P209" s="9"/>
      <c r="Q209" s="119">
        <f t="shared" si="106"/>
        <v>0</v>
      </c>
      <c r="R209" s="62"/>
      <c r="S209" s="18">
        <f t="shared" si="107"/>
        <v>0</v>
      </c>
      <c r="T209" s="10"/>
      <c r="U209" s="120">
        <f t="shared" si="108"/>
        <v>0</v>
      </c>
      <c r="V209" s="58"/>
      <c r="W209" s="17">
        <f t="shared" si="109"/>
        <v>0</v>
      </c>
      <c r="X209" s="9"/>
      <c r="Y209" s="119">
        <f t="shared" si="110"/>
        <v>0</v>
      </c>
      <c r="Z209" s="62"/>
      <c r="AA209" s="18">
        <f t="shared" si="111"/>
        <v>0</v>
      </c>
      <c r="AB209" s="52"/>
      <c r="AC209" s="121"/>
      <c r="AD209" s="11"/>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row>
    <row r="210" spans="1:62" s="8" customFormat="1" ht="63" hidden="1">
      <c r="A210" s="6"/>
      <c r="B210" s="67">
        <v>203</v>
      </c>
      <c r="C210" s="68" t="s">
        <v>7</v>
      </c>
      <c r="D210" s="92">
        <v>2</v>
      </c>
      <c r="E210" s="68" t="s">
        <v>55</v>
      </c>
      <c r="F210" s="98" t="s">
        <v>705</v>
      </c>
      <c r="G210" s="68" t="s">
        <v>519</v>
      </c>
      <c r="H210" s="93">
        <v>1</v>
      </c>
      <c r="I210" s="68" t="s">
        <v>722</v>
      </c>
      <c r="J210" s="68" t="s">
        <v>500</v>
      </c>
      <c r="K210" s="68" t="s">
        <v>662</v>
      </c>
      <c r="L210" s="161" t="s">
        <v>11</v>
      </c>
      <c r="M210" s="118">
        <v>0</v>
      </c>
      <c r="N210" s="58"/>
      <c r="O210" s="17">
        <f t="shared" ref="O210:O225" si="112">IF(OR(EXACT($I210,"Atención de solicitudes (solicitudes resueltas / solicitudes recibidas)"),EXACT($I210,"Cumplimiento (criterios cumplidos / criterios establecidos)")),(N210/M210)*1,(N210/$H210)*1)</f>
        <v>0</v>
      </c>
      <c r="P210" s="9"/>
      <c r="Q210" s="119">
        <f t="shared" ref="Q210:Q225" si="113">N210</f>
        <v>0</v>
      </c>
      <c r="R210" s="62"/>
      <c r="S210" s="18">
        <f t="shared" ref="S210:S225" si="114">IF(OR(EXACT($I210,"Atención de solicitudes (solicitudes resueltas / solicitudes recibidas)"),EXACT($I210,"Cumplimiento (criterios cumplidos / criterios establecidos)")),(Q210/Q210)*1,((Q210+R210)/$H210)*1)</f>
        <v>0</v>
      </c>
      <c r="T210" s="10"/>
      <c r="U210" s="120">
        <f t="shared" ref="U210:U225" si="115">Q210+R210</f>
        <v>0</v>
      </c>
      <c r="V210" s="58"/>
      <c r="W210" s="17">
        <f t="shared" ref="W210:W225" si="116">IF(OR(EXACT($I210,"Atención de solicitudes (solicitudes resueltas / solicitudes recibidas)"),EXACT($I210,"Cumplimiento (criterios cumplidos / criterios establecidos)")),(U210/U210)*1,((U210+V210)/$H210)*1)</f>
        <v>0</v>
      </c>
      <c r="X210" s="9"/>
      <c r="Y210" s="119">
        <f t="shared" ref="Y210:Y225" si="117">U210+V210</f>
        <v>0</v>
      </c>
      <c r="Z210" s="62"/>
      <c r="AA210" s="18">
        <f t="shared" ref="AA210:AA225" si="118">IF(OR(EXACT($I210,"Atención de solicitudes (solicitudes resueltas / solicitudes recibidas)"),EXACT($I210,"Cumplimiento (criterios cumplidos / criterios establecidos)")),(Y210/Y210)*1,((Y210+Z210)/$H210)*1)</f>
        <v>0</v>
      </c>
      <c r="AB210" s="52"/>
      <c r="AC210" s="121"/>
      <c r="AD210" s="11"/>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row>
    <row r="211" spans="1:62" s="8" customFormat="1" ht="63" hidden="1">
      <c r="A211" s="6"/>
      <c r="B211" s="67">
        <v>204</v>
      </c>
      <c r="C211" s="68" t="s">
        <v>7</v>
      </c>
      <c r="D211" s="92">
        <v>77</v>
      </c>
      <c r="E211" s="68" t="s">
        <v>55</v>
      </c>
      <c r="F211" s="100" t="s">
        <v>520</v>
      </c>
      <c r="G211" s="98" t="s">
        <v>521</v>
      </c>
      <c r="H211" s="93">
        <v>1</v>
      </c>
      <c r="I211" s="68" t="s">
        <v>722</v>
      </c>
      <c r="J211" s="68" t="s">
        <v>500</v>
      </c>
      <c r="K211" s="68" t="s">
        <v>662</v>
      </c>
      <c r="L211" s="161" t="s">
        <v>11</v>
      </c>
      <c r="M211" s="118">
        <v>0</v>
      </c>
      <c r="N211" s="58"/>
      <c r="O211" s="17">
        <f t="shared" si="112"/>
        <v>0</v>
      </c>
      <c r="P211" s="9"/>
      <c r="Q211" s="119">
        <f t="shared" si="113"/>
        <v>0</v>
      </c>
      <c r="R211" s="62"/>
      <c r="S211" s="18">
        <f t="shared" si="114"/>
        <v>0</v>
      </c>
      <c r="T211" s="10"/>
      <c r="U211" s="120">
        <f t="shared" si="115"/>
        <v>0</v>
      </c>
      <c r="V211" s="58"/>
      <c r="W211" s="17">
        <f t="shared" si="116"/>
        <v>0</v>
      </c>
      <c r="X211" s="9"/>
      <c r="Y211" s="119">
        <f t="shared" si="117"/>
        <v>0</v>
      </c>
      <c r="Z211" s="62"/>
      <c r="AA211" s="18">
        <f t="shared" si="118"/>
        <v>0</v>
      </c>
      <c r="AB211" s="52"/>
      <c r="AC211" s="121"/>
      <c r="AD211" s="11"/>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row>
    <row r="212" spans="1:62" s="8" customFormat="1" ht="47.25" hidden="1">
      <c r="A212" s="6"/>
      <c r="B212" s="67">
        <v>205</v>
      </c>
      <c r="C212" s="68" t="s">
        <v>7</v>
      </c>
      <c r="D212" s="92">
        <v>3</v>
      </c>
      <c r="E212" s="68" t="s">
        <v>55</v>
      </c>
      <c r="F212" s="98" t="s">
        <v>522</v>
      </c>
      <c r="G212" s="98" t="s">
        <v>523</v>
      </c>
      <c r="H212" s="93">
        <v>1</v>
      </c>
      <c r="I212" s="68" t="s">
        <v>722</v>
      </c>
      <c r="J212" s="68" t="s">
        <v>500</v>
      </c>
      <c r="K212" s="68" t="s">
        <v>510</v>
      </c>
      <c r="L212" s="161" t="s">
        <v>11</v>
      </c>
      <c r="M212" s="118">
        <v>0</v>
      </c>
      <c r="N212" s="58"/>
      <c r="O212" s="17">
        <f t="shared" si="112"/>
        <v>0</v>
      </c>
      <c r="P212" s="9"/>
      <c r="Q212" s="119">
        <f t="shared" si="113"/>
        <v>0</v>
      </c>
      <c r="R212" s="62"/>
      <c r="S212" s="18">
        <f t="shared" si="114"/>
        <v>0</v>
      </c>
      <c r="T212" s="10"/>
      <c r="U212" s="120">
        <f t="shared" si="115"/>
        <v>0</v>
      </c>
      <c r="V212" s="58"/>
      <c r="W212" s="17">
        <f t="shared" si="116"/>
        <v>0</v>
      </c>
      <c r="X212" s="9"/>
      <c r="Y212" s="119">
        <f t="shared" si="117"/>
        <v>0</v>
      </c>
      <c r="Z212" s="62"/>
      <c r="AA212" s="18">
        <f t="shared" si="118"/>
        <v>0</v>
      </c>
      <c r="AB212" s="52"/>
      <c r="AC212" s="121"/>
      <c r="AD212" s="11"/>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row>
    <row r="213" spans="1:62" s="8" customFormat="1" ht="47.25" hidden="1">
      <c r="A213" s="6"/>
      <c r="B213" s="67">
        <v>206</v>
      </c>
      <c r="C213" s="68" t="s">
        <v>7</v>
      </c>
      <c r="D213" s="92">
        <v>3</v>
      </c>
      <c r="E213" s="68" t="s">
        <v>55</v>
      </c>
      <c r="F213" s="98" t="s">
        <v>524</v>
      </c>
      <c r="G213" s="98" t="s">
        <v>525</v>
      </c>
      <c r="H213" s="92">
        <v>1</v>
      </c>
      <c r="I213" s="68" t="s">
        <v>722</v>
      </c>
      <c r="J213" s="68" t="s">
        <v>500</v>
      </c>
      <c r="K213" s="68" t="s">
        <v>510</v>
      </c>
      <c r="L213" s="161" t="s">
        <v>11</v>
      </c>
      <c r="M213" s="118">
        <v>0</v>
      </c>
      <c r="N213" s="58"/>
      <c r="O213" s="17">
        <f t="shared" si="112"/>
        <v>0</v>
      </c>
      <c r="P213" s="9"/>
      <c r="Q213" s="119">
        <f t="shared" si="113"/>
        <v>0</v>
      </c>
      <c r="R213" s="62"/>
      <c r="S213" s="18">
        <f t="shared" si="114"/>
        <v>0</v>
      </c>
      <c r="T213" s="10"/>
      <c r="U213" s="120">
        <f t="shared" si="115"/>
        <v>0</v>
      </c>
      <c r="V213" s="58"/>
      <c r="W213" s="17">
        <f t="shared" si="116"/>
        <v>0</v>
      </c>
      <c r="X213" s="9"/>
      <c r="Y213" s="119">
        <f t="shared" si="117"/>
        <v>0</v>
      </c>
      <c r="Z213" s="62"/>
      <c r="AA213" s="18">
        <f t="shared" si="118"/>
        <v>0</v>
      </c>
      <c r="AB213" s="52"/>
      <c r="AC213" s="121"/>
      <c r="AD213" s="11"/>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row>
    <row r="214" spans="1:62" s="8" customFormat="1" ht="78.75" hidden="1">
      <c r="A214" s="6"/>
      <c r="B214" s="67">
        <v>207</v>
      </c>
      <c r="C214" s="68" t="s">
        <v>8</v>
      </c>
      <c r="D214" s="68">
        <v>68</v>
      </c>
      <c r="E214" s="68" t="s">
        <v>55</v>
      </c>
      <c r="F214" s="101" t="s">
        <v>526</v>
      </c>
      <c r="G214" s="101" t="s">
        <v>527</v>
      </c>
      <c r="H214" s="92">
        <v>1</v>
      </c>
      <c r="I214" s="68" t="s">
        <v>722</v>
      </c>
      <c r="J214" s="68" t="s">
        <v>213</v>
      </c>
      <c r="K214" s="68" t="s">
        <v>663</v>
      </c>
      <c r="L214" s="161" t="s">
        <v>13</v>
      </c>
      <c r="M214" s="118">
        <v>0</v>
      </c>
      <c r="N214" s="58"/>
      <c r="O214" s="17">
        <f t="shared" si="112"/>
        <v>0</v>
      </c>
      <c r="P214" s="9"/>
      <c r="Q214" s="119">
        <f t="shared" si="113"/>
        <v>0</v>
      </c>
      <c r="R214" s="62"/>
      <c r="S214" s="18">
        <f t="shared" si="114"/>
        <v>0</v>
      </c>
      <c r="T214" s="10"/>
      <c r="U214" s="120">
        <f t="shared" si="115"/>
        <v>0</v>
      </c>
      <c r="V214" s="58"/>
      <c r="W214" s="17">
        <f t="shared" si="116"/>
        <v>0</v>
      </c>
      <c r="X214" s="9"/>
      <c r="Y214" s="119">
        <f t="shared" si="117"/>
        <v>0</v>
      </c>
      <c r="Z214" s="62"/>
      <c r="AA214" s="18">
        <f t="shared" si="118"/>
        <v>0</v>
      </c>
      <c r="AB214" s="52"/>
      <c r="AC214" s="121"/>
      <c r="AD214" s="11"/>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row>
    <row r="215" spans="1:62" s="8" customFormat="1" ht="79.5" hidden="1" thickBot="1">
      <c r="A215" s="6"/>
      <c r="B215" s="73">
        <v>208</v>
      </c>
      <c r="C215" s="74" t="s">
        <v>8</v>
      </c>
      <c r="D215" s="74">
        <v>69</v>
      </c>
      <c r="E215" s="74" t="s">
        <v>55</v>
      </c>
      <c r="F215" s="102" t="s">
        <v>528</v>
      </c>
      <c r="G215" s="74" t="s">
        <v>527</v>
      </c>
      <c r="H215" s="94">
        <v>1</v>
      </c>
      <c r="I215" s="74" t="s">
        <v>722</v>
      </c>
      <c r="J215" s="74" t="s">
        <v>213</v>
      </c>
      <c r="K215" s="74" t="s">
        <v>663</v>
      </c>
      <c r="L215" s="162" t="s">
        <v>13</v>
      </c>
      <c r="M215" s="135">
        <v>0</v>
      </c>
      <c r="N215" s="60"/>
      <c r="O215" s="27">
        <f t="shared" si="112"/>
        <v>0</v>
      </c>
      <c r="P215" s="28"/>
      <c r="Q215" s="136">
        <f t="shared" si="113"/>
        <v>0</v>
      </c>
      <c r="R215" s="63"/>
      <c r="S215" s="29">
        <f t="shared" si="114"/>
        <v>0</v>
      </c>
      <c r="T215" s="30"/>
      <c r="U215" s="137">
        <f t="shared" si="115"/>
        <v>0</v>
      </c>
      <c r="V215" s="60"/>
      <c r="W215" s="27">
        <f t="shared" si="116"/>
        <v>0</v>
      </c>
      <c r="X215" s="28"/>
      <c r="Y215" s="136">
        <f t="shared" si="117"/>
        <v>0</v>
      </c>
      <c r="Z215" s="63"/>
      <c r="AA215" s="29">
        <f t="shared" si="118"/>
        <v>0</v>
      </c>
      <c r="AB215" s="53"/>
      <c r="AC215" s="138"/>
      <c r="AD215" s="32"/>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row>
    <row r="216" spans="1:62" s="8" customFormat="1" ht="78.75" hidden="1">
      <c r="A216" s="6"/>
      <c r="B216" s="64">
        <v>209</v>
      </c>
      <c r="C216" s="65" t="s">
        <v>8</v>
      </c>
      <c r="D216" s="65">
        <v>320</v>
      </c>
      <c r="E216" s="65" t="s">
        <v>56</v>
      </c>
      <c r="F216" s="103" t="s">
        <v>706</v>
      </c>
      <c r="G216" s="65" t="s">
        <v>529</v>
      </c>
      <c r="H216" s="95">
        <v>1</v>
      </c>
      <c r="I216" s="65" t="s">
        <v>722</v>
      </c>
      <c r="J216" s="65" t="s">
        <v>213</v>
      </c>
      <c r="K216" s="65" t="s">
        <v>234</v>
      </c>
      <c r="L216" s="160" t="s">
        <v>11</v>
      </c>
      <c r="M216" s="115">
        <v>0</v>
      </c>
      <c r="N216" s="57"/>
      <c r="O216" s="39">
        <f t="shared" si="112"/>
        <v>0</v>
      </c>
      <c r="P216" s="40"/>
      <c r="Q216" s="116">
        <f t="shared" si="113"/>
        <v>0</v>
      </c>
      <c r="R216" s="61"/>
      <c r="S216" s="41">
        <f t="shared" si="114"/>
        <v>0</v>
      </c>
      <c r="T216" s="42"/>
      <c r="U216" s="117">
        <f t="shared" si="115"/>
        <v>0</v>
      </c>
      <c r="V216" s="57"/>
      <c r="W216" s="39">
        <f t="shared" si="116"/>
        <v>0</v>
      </c>
      <c r="X216" s="40"/>
      <c r="Y216" s="116">
        <f t="shared" si="117"/>
        <v>0</v>
      </c>
      <c r="Z216" s="61"/>
      <c r="AA216" s="41">
        <f t="shared" si="118"/>
        <v>0</v>
      </c>
      <c r="AB216" s="51"/>
      <c r="AC216" s="132"/>
      <c r="AD216" s="7"/>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row>
    <row r="217" spans="1:62" s="8" customFormat="1" ht="78.75" hidden="1">
      <c r="A217" s="6"/>
      <c r="B217" s="67">
        <v>210</v>
      </c>
      <c r="C217" s="68" t="s">
        <v>8</v>
      </c>
      <c r="D217" s="68" t="s">
        <v>530</v>
      </c>
      <c r="E217" s="68" t="s">
        <v>56</v>
      </c>
      <c r="F217" s="68" t="s">
        <v>707</v>
      </c>
      <c r="G217" s="68" t="s">
        <v>708</v>
      </c>
      <c r="H217" s="92">
        <v>2</v>
      </c>
      <c r="I217" s="68" t="s">
        <v>722</v>
      </c>
      <c r="J217" s="68" t="s">
        <v>227</v>
      </c>
      <c r="K217" s="68" t="s">
        <v>531</v>
      </c>
      <c r="L217" s="161" t="s">
        <v>14</v>
      </c>
      <c r="M217" s="118">
        <v>0</v>
      </c>
      <c r="N217" s="58"/>
      <c r="O217" s="17">
        <f t="shared" si="112"/>
        <v>0</v>
      </c>
      <c r="P217" s="9"/>
      <c r="Q217" s="119">
        <f t="shared" si="113"/>
        <v>0</v>
      </c>
      <c r="R217" s="62"/>
      <c r="S217" s="18">
        <f t="shared" si="114"/>
        <v>0</v>
      </c>
      <c r="T217" s="10"/>
      <c r="U217" s="120">
        <f t="shared" si="115"/>
        <v>0</v>
      </c>
      <c r="V217" s="58"/>
      <c r="W217" s="17">
        <f t="shared" si="116"/>
        <v>0</v>
      </c>
      <c r="X217" s="9"/>
      <c r="Y217" s="119">
        <f t="shared" si="117"/>
        <v>0</v>
      </c>
      <c r="Z217" s="62"/>
      <c r="AA217" s="18">
        <f t="shared" si="118"/>
        <v>0</v>
      </c>
      <c r="AB217" s="52"/>
      <c r="AC217" s="121"/>
      <c r="AD217" s="11"/>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row>
    <row r="218" spans="1:62" s="8" customFormat="1" ht="78.75" hidden="1">
      <c r="A218" s="6"/>
      <c r="B218" s="67">
        <v>211</v>
      </c>
      <c r="C218" s="68" t="s">
        <v>7</v>
      </c>
      <c r="D218" s="68" t="s">
        <v>532</v>
      </c>
      <c r="E218" s="68" t="s">
        <v>56</v>
      </c>
      <c r="F218" s="68" t="s">
        <v>533</v>
      </c>
      <c r="G218" s="68" t="s">
        <v>534</v>
      </c>
      <c r="H218" s="92">
        <v>2</v>
      </c>
      <c r="I218" s="68" t="s">
        <v>722</v>
      </c>
      <c r="J218" s="68" t="s">
        <v>167</v>
      </c>
      <c r="K218" s="68"/>
      <c r="L218" s="161" t="s">
        <v>11</v>
      </c>
      <c r="M218" s="118">
        <v>0</v>
      </c>
      <c r="N218" s="58"/>
      <c r="O218" s="17">
        <f t="shared" si="112"/>
        <v>0</v>
      </c>
      <c r="P218" s="9"/>
      <c r="Q218" s="119">
        <f t="shared" si="113"/>
        <v>0</v>
      </c>
      <c r="R218" s="62"/>
      <c r="S218" s="18">
        <f t="shared" si="114"/>
        <v>0</v>
      </c>
      <c r="T218" s="10"/>
      <c r="U218" s="120">
        <f t="shared" si="115"/>
        <v>0</v>
      </c>
      <c r="V218" s="58"/>
      <c r="W218" s="17">
        <f t="shared" si="116"/>
        <v>0</v>
      </c>
      <c r="X218" s="9"/>
      <c r="Y218" s="119">
        <f t="shared" si="117"/>
        <v>0</v>
      </c>
      <c r="Z218" s="62"/>
      <c r="AA218" s="18">
        <f t="shared" si="118"/>
        <v>0</v>
      </c>
      <c r="AB218" s="52"/>
      <c r="AC218" s="121"/>
      <c r="AD218" s="11"/>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row>
    <row r="219" spans="1:62" s="8" customFormat="1" ht="78.75" hidden="1">
      <c r="A219" s="6"/>
      <c r="B219" s="67">
        <v>212</v>
      </c>
      <c r="C219" s="68" t="s">
        <v>7</v>
      </c>
      <c r="D219" s="68">
        <v>91</v>
      </c>
      <c r="E219" s="68" t="s">
        <v>56</v>
      </c>
      <c r="F219" s="68" t="s">
        <v>535</v>
      </c>
      <c r="G219" s="68" t="s">
        <v>709</v>
      </c>
      <c r="H219" s="92">
        <v>1</v>
      </c>
      <c r="I219" s="68" t="s">
        <v>722</v>
      </c>
      <c r="J219" s="71" t="s">
        <v>536</v>
      </c>
      <c r="K219" s="68"/>
      <c r="L219" s="161" t="s">
        <v>11</v>
      </c>
      <c r="M219" s="118">
        <v>0</v>
      </c>
      <c r="N219" s="58"/>
      <c r="O219" s="17">
        <f t="shared" si="112"/>
        <v>0</v>
      </c>
      <c r="P219" s="9"/>
      <c r="Q219" s="119">
        <f t="shared" si="113"/>
        <v>0</v>
      </c>
      <c r="R219" s="62"/>
      <c r="S219" s="18">
        <f t="shared" si="114"/>
        <v>0</v>
      </c>
      <c r="T219" s="10"/>
      <c r="U219" s="120">
        <f t="shared" si="115"/>
        <v>0</v>
      </c>
      <c r="V219" s="58"/>
      <c r="W219" s="17">
        <f t="shared" si="116"/>
        <v>0</v>
      </c>
      <c r="X219" s="9"/>
      <c r="Y219" s="119">
        <f t="shared" si="117"/>
        <v>0</v>
      </c>
      <c r="Z219" s="62"/>
      <c r="AA219" s="18">
        <f t="shared" si="118"/>
        <v>0</v>
      </c>
      <c r="AB219" s="52"/>
      <c r="AC219" s="121"/>
      <c r="AD219" s="11"/>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row>
    <row r="220" spans="1:62" s="8" customFormat="1" ht="78.75" hidden="1">
      <c r="A220" s="6"/>
      <c r="B220" s="67">
        <v>213</v>
      </c>
      <c r="C220" s="68" t="s">
        <v>7</v>
      </c>
      <c r="D220" s="68" t="s">
        <v>537</v>
      </c>
      <c r="E220" s="68" t="s">
        <v>56</v>
      </c>
      <c r="F220" s="68" t="s">
        <v>538</v>
      </c>
      <c r="G220" s="68" t="s">
        <v>178</v>
      </c>
      <c r="H220" s="92">
        <v>1</v>
      </c>
      <c r="I220" s="68" t="s">
        <v>722</v>
      </c>
      <c r="J220" s="68" t="s">
        <v>358</v>
      </c>
      <c r="K220" s="68" t="s">
        <v>150</v>
      </c>
      <c r="L220" s="161" t="s">
        <v>12</v>
      </c>
      <c r="M220" s="118">
        <v>0</v>
      </c>
      <c r="N220" s="58"/>
      <c r="O220" s="17">
        <f t="shared" si="112"/>
        <v>0</v>
      </c>
      <c r="P220" s="9"/>
      <c r="Q220" s="119">
        <f t="shared" si="113"/>
        <v>0</v>
      </c>
      <c r="R220" s="62"/>
      <c r="S220" s="18">
        <f t="shared" si="114"/>
        <v>0</v>
      </c>
      <c r="T220" s="10"/>
      <c r="U220" s="120">
        <f t="shared" si="115"/>
        <v>0</v>
      </c>
      <c r="V220" s="58"/>
      <c r="W220" s="17">
        <f t="shared" si="116"/>
        <v>0</v>
      </c>
      <c r="X220" s="9"/>
      <c r="Y220" s="119">
        <f t="shared" si="117"/>
        <v>0</v>
      </c>
      <c r="Z220" s="62"/>
      <c r="AA220" s="18">
        <f t="shared" si="118"/>
        <v>0</v>
      </c>
      <c r="AB220" s="52"/>
      <c r="AC220" s="121"/>
      <c r="AD220" s="11"/>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row>
    <row r="221" spans="1:62" s="8" customFormat="1" ht="78.75" hidden="1">
      <c r="A221" s="6"/>
      <c r="B221" s="67">
        <v>214</v>
      </c>
      <c r="C221" s="68" t="s">
        <v>7</v>
      </c>
      <c r="D221" s="68">
        <v>52</v>
      </c>
      <c r="E221" s="68" t="s">
        <v>56</v>
      </c>
      <c r="F221" s="104" t="s">
        <v>539</v>
      </c>
      <c r="G221" s="68" t="s">
        <v>253</v>
      </c>
      <c r="H221" s="92">
        <v>1</v>
      </c>
      <c r="I221" s="68" t="s">
        <v>722</v>
      </c>
      <c r="J221" s="68" t="s">
        <v>204</v>
      </c>
      <c r="K221" s="68" t="s">
        <v>150</v>
      </c>
      <c r="L221" s="161" t="s">
        <v>13</v>
      </c>
      <c r="M221" s="118">
        <v>0</v>
      </c>
      <c r="N221" s="58"/>
      <c r="O221" s="17">
        <f t="shared" si="112"/>
        <v>0</v>
      </c>
      <c r="P221" s="9"/>
      <c r="Q221" s="119">
        <f t="shared" si="113"/>
        <v>0</v>
      </c>
      <c r="R221" s="62"/>
      <c r="S221" s="18">
        <f t="shared" si="114"/>
        <v>0</v>
      </c>
      <c r="T221" s="10"/>
      <c r="U221" s="120">
        <f t="shared" si="115"/>
        <v>0</v>
      </c>
      <c r="V221" s="58"/>
      <c r="W221" s="17">
        <f t="shared" si="116"/>
        <v>0</v>
      </c>
      <c r="X221" s="9"/>
      <c r="Y221" s="119">
        <f t="shared" si="117"/>
        <v>0</v>
      </c>
      <c r="Z221" s="62"/>
      <c r="AA221" s="18">
        <f t="shared" si="118"/>
        <v>0</v>
      </c>
      <c r="AB221" s="52"/>
      <c r="AC221" s="121"/>
      <c r="AD221" s="11"/>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row>
    <row r="222" spans="1:62" s="8" customFormat="1" ht="78.75">
      <c r="A222" s="6"/>
      <c r="B222" s="67">
        <v>215</v>
      </c>
      <c r="C222" s="68" t="s">
        <v>7</v>
      </c>
      <c r="D222" s="68">
        <v>27</v>
      </c>
      <c r="E222" s="68" t="s">
        <v>56</v>
      </c>
      <c r="F222" s="68" t="s">
        <v>710</v>
      </c>
      <c r="G222" s="68" t="s">
        <v>711</v>
      </c>
      <c r="H222" s="92">
        <v>1</v>
      </c>
      <c r="I222" s="68" t="s">
        <v>722</v>
      </c>
      <c r="J222" s="68" t="s">
        <v>234</v>
      </c>
      <c r="K222" s="68" t="s">
        <v>427</v>
      </c>
      <c r="L222" s="161" t="s">
        <v>11</v>
      </c>
      <c r="M222" s="118">
        <v>0</v>
      </c>
      <c r="N222" s="58"/>
      <c r="O222" s="17">
        <f t="shared" si="112"/>
        <v>0</v>
      </c>
      <c r="P222" s="9" t="s">
        <v>725</v>
      </c>
      <c r="Q222" s="119">
        <f t="shared" si="113"/>
        <v>0</v>
      </c>
      <c r="R222" s="62"/>
      <c r="S222" s="18">
        <f t="shared" si="114"/>
        <v>0</v>
      </c>
      <c r="T222" s="10"/>
      <c r="U222" s="120">
        <f t="shared" si="115"/>
        <v>0</v>
      </c>
      <c r="V222" s="58"/>
      <c r="W222" s="17">
        <f t="shared" si="116"/>
        <v>0</v>
      </c>
      <c r="X222" s="9"/>
      <c r="Y222" s="119">
        <f t="shared" si="117"/>
        <v>0</v>
      </c>
      <c r="Z222" s="62"/>
      <c r="AA222" s="18">
        <f t="shared" si="118"/>
        <v>0</v>
      </c>
      <c r="AB222" s="52"/>
      <c r="AC222" s="121"/>
      <c r="AD222" s="11"/>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row>
    <row r="223" spans="1:62" s="8" customFormat="1" ht="114" customHeight="1">
      <c r="A223" s="6"/>
      <c r="B223" s="67">
        <v>216</v>
      </c>
      <c r="C223" s="68" t="s">
        <v>7</v>
      </c>
      <c r="D223" s="68">
        <v>32</v>
      </c>
      <c r="E223" s="171" t="s">
        <v>56</v>
      </c>
      <c r="F223" s="68" t="s">
        <v>712</v>
      </c>
      <c r="G223" s="68" t="s">
        <v>713</v>
      </c>
      <c r="H223" s="92">
        <v>1</v>
      </c>
      <c r="I223" s="68" t="s">
        <v>722</v>
      </c>
      <c r="J223" s="68" t="s">
        <v>234</v>
      </c>
      <c r="K223" s="68" t="s">
        <v>80</v>
      </c>
      <c r="L223" s="161" t="s">
        <v>10</v>
      </c>
      <c r="M223" s="118">
        <v>0</v>
      </c>
      <c r="N223" s="58">
        <v>1</v>
      </c>
      <c r="O223" s="17">
        <f t="shared" si="112"/>
        <v>1</v>
      </c>
      <c r="P223" s="9" t="s">
        <v>728</v>
      </c>
      <c r="Q223" s="119">
        <f t="shared" si="113"/>
        <v>1</v>
      </c>
      <c r="R223" s="62"/>
      <c r="S223" s="18">
        <f t="shared" si="114"/>
        <v>1</v>
      </c>
      <c r="T223" s="10"/>
      <c r="U223" s="120">
        <f t="shared" si="115"/>
        <v>1</v>
      </c>
      <c r="V223" s="58"/>
      <c r="W223" s="17">
        <f t="shared" si="116"/>
        <v>1</v>
      </c>
      <c r="X223" s="9"/>
      <c r="Y223" s="119">
        <f t="shared" si="117"/>
        <v>1</v>
      </c>
      <c r="Z223" s="62"/>
      <c r="AA223" s="18">
        <f t="shared" si="118"/>
        <v>1</v>
      </c>
      <c r="AB223" s="52"/>
      <c r="AC223" s="121"/>
      <c r="AD223" s="11"/>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row>
    <row r="224" spans="1:62" s="8" customFormat="1" ht="78.75">
      <c r="A224" s="6"/>
      <c r="B224" s="67">
        <v>217</v>
      </c>
      <c r="C224" s="68" t="s">
        <v>7</v>
      </c>
      <c r="D224" s="68">
        <v>33</v>
      </c>
      <c r="E224" s="68" t="s">
        <v>56</v>
      </c>
      <c r="F224" s="68" t="s">
        <v>714</v>
      </c>
      <c r="G224" s="68" t="s">
        <v>711</v>
      </c>
      <c r="H224" s="92">
        <v>1</v>
      </c>
      <c r="I224" s="68" t="s">
        <v>722</v>
      </c>
      <c r="J224" s="68" t="s">
        <v>234</v>
      </c>
      <c r="K224" s="68" t="s">
        <v>664</v>
      </c>
      <c r="L224" s="161" t="s">
        <v>11</v>
      </c>
      <c r="M224" s="118">
        <v>0</v>
      </c>
      <c r="N224" s="58"/>
      <c r="O224" s="17">
        <f t="shared" si="112"/>
        <v>0</v>
      </c>
      <c r="P224" s="9" t="s">
        <v>725</v>
      </c>
      <c r="Q224" s="119">
        <f t="shared" si="113"/>
        <v>0</v>
      </c>
      <c r="R224" s="62"/>
      <c r="S224" s="18">
        <f t="shared" si="114"/>
        <v>0</v>
      </c>
      <c r="T224" s="10"/>
      <c r="U224" s="120">
        <f t="shared" si="115"/>
        <v>0</v>
      </c>
      <c r="V224" s="58"/>
      <c r="W224" s="17">
        <f t="shared" si="116"/>
        <v>0</v>
      </c>
      <c r="X224" s="9"/>
      <c r="Y224" s="119">
        <f t="shared" si="117"/>
        <v>0</v>
      </c>
      <c r="Z224" s="62"/>
      <c r="AA224" s="18">
        <f t="shared" si="118"/>
        <v>0</v>
      </c>
      <c r="AB224" s="52"/>
      <c r="AC224" s="121"/>
      <c r="AD224" s="11"/>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row>
    <row r="225" spans="1:62" s="8" customFormat="1" ht="78.75">
      <c r="A225" s="6"/>
      <c r="B225" s="67">
        <v>218</v>
      </c>
      <c r="C225" s="68" t="s">
        <v>7</v>
      </c>
      <c r="D225" s="68" t="s">
        <v>540</v>
      </c>
      <c r="E225" s="171" t="s">
        <v>56</v>
      </c>
      <c r="F225" s="105" t="s">
        <v>541</v>
      </c>
      <c r="G225" s="68" t="s">
        <v>542</v>
      </c>
      <c r="H225" s="92">
        <v>1</v>
      </c>
      <c r="I225" s="68" t="s">
        <v>722</v>
      </c>
      <c r="J225" s="68" t="s">
        <v>234</v>
      </c>
      <c r="K225" s="68"/>
      <c r="L225" s="161" t="s">
        <v>10</v>
      </c>
      <c r="M225" s="118">
        <v>0</v>
      </c>
      <c r="N225" s="58">
        <v>1</v>
      </c>
      <c r="O225" s="17">
        <f t="shared" si="112"/>
        <v>1</v>
      </c>
      <c r="P225" s="9" t="s">
        <v>730</v>
      </c>
      <c r="Q225" s="119">
        <f t="shared" si="113"/>
        <v>1</v>
      </c>
      <c r="R225" s="62"/>
      <c r="S225" s="18">
        <f t="shared" si="114"/>
        <v>1</v>
      </c>
      <c r="T225" s="10"/>
      <c r="U225" s="120">
        <f t="shared" si="115"/>
        <v>1</v>
      </c>
      <c r="V225" s="58"/>
      <c r="W225" s="17">
        <f t="shared" si="116"/>
        <v>1</v>
      </c>
      <c r="X225" s="9"/>
      <c r="Y225" s="119">
        <f t="shared" si="117"/>
        <v>1</v>
      </c>
      <c r="Z225" s="62"/>
      <c r="AA225" s="18">
        <f t="shared" si="118"/>
        <v>1</v>
      </c>
      <c r="AB225" s="52"/>
      <c r="AC225" s="121"/>
      <c r="AD225" s="11"/>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row>
    <row r="226" spans="1:62" s="8" customFormat="1" ht="78.75">
      <c r="A226" s="6"/>
      <c r="B226" s="67">
        <v>219</v>
      </c>
      <c r="C226" s="68" t="s">
        <v>7</v>
      </c>
      <c r="D226" s="68" t="s">
        <v>543</v>
      </c>
      <c r="E226" s="171" t="s">
        <v>56</v>
      </c>
      <c r="F226" s="68" t="s">
        <v>715</v>
      </c>
      <c r="G226" s="68" t="s">
        <v>544</v>
      </c>
      <c r="H226" s="92">
        <v>1</v>
      </c>
      <c r="I226" s="68" t="s">
        <v>722</v>
      </c>
      <c r="J226" s="68" t="s">
        <v>234</v>
      </c>
      <c r="K226" s="68" t="s">
        <v>150</v>
      </c>
      <c r="L226" s="161" t="s">
        <v>10</v>
      </c>
      <c r="M226" s="118">
        <v>0</v>
      </c>
      <c r="N226" s="58">
        <v>0.5</v>
      </c>
      <c r="O226" s="17">
        <f t="shared" ref="O226:O252" si="119">IF(OR(EXACT($I226,"Atención de solicitudes (solicitudes resueltas / solicitudes recibidas)"),EXACT($I226,"Cumplimiento (criterios cumplidos / criterios establecidos)")),(N226/M226)*1,(N226/$H226)*1)</f>
        <v>0.5</v>
      </c>
      <c r="P226" s="9" t="s">
        <v>729</v>
      </c>
      <c r="Q226" s="119">
        <f t="shared" ref="Q226:Q252" si="120">N226</f>
        <v>0.5</v>
      </c>
      <c r="R226" s="62"/>
      <c r="S226" s="18">
        <f t="shared" ref="S226:S252" si="121">IF(OR(EXACT($I226,"Atención de solicitudes (solicitudes resueltas / solicitudes recibidas)"),EXACT($I226,"Cumplimiento (criterios cumplidos / criterios establecidos)")),(Q226/Q226)*1,((Q226+R226)/$H226)*1)</f>
        <v>0.5</v>
      </c>
      <c r="T226" s="10"/>
      <c r="U226" s="120">
        <f t="shared" ref="U226:U252" si="122">Q226+R226</f>
        <v>0.5</v>
      </c>
      <c r="V226" s="58"/>
      <c r="W226" s="17">
        <f t="shared" ref="W226:W252" si="123">IF(OR(EXACT($I226,"Atención de solicitudes (solicitudes resueltas / solicitudes recibidas)"),EXACT($I226,"Cumplimiento (criterios cumplidos / criterios establecidos)")),(U226/U226)*1,((U226+V226)/$H226)*1)</f>
        <v>0.5</v>
      </c>
      <c r="X226" s="9"/>
      <c r="Y226" s="119">
        <f t="shared" ref="Y226:Y252" si="124">U226+V226</f>
        <v>0.5</v>
      </c>
      <c r="Z226" s="62"/>
      <c r="AA226" s="18">
        <f t="shared" ref="AA226:AA252" si="125">IF(OR(EXACT($I226,"Atención de solicitudes (solicitudes resueltas / solicitudes recibidas)"),EXACT($I226,"Cumplimiento (criterios cumplidos / criterios establecidos)")),(Y226/Y226)*1,((Y226+Z226)/$H226)*1)</f>
        <v>0.5</v>
      </c>
      <c r="AB226" s="52"/>
      <c r="AC226" s="121"/>
      <c r="AD226" s="11"/>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row>
    <row r="227" spans="1:62" s="8" customFormat="1" ht="78.75">
      <c r="A227" s="6"/>
      <c r="B227" s="67">
        <v>220</v>
      </c>
      <c r="C227" s="68" t="s">
        <v>8</v>
      </c>
      <c r="D227" s="68" t="s">
        <v>545</v>
      </c>
      <c r="E227" s="105" t="s">
        <v>56</v>
      </c>
      <c r="F227" s="68" t="s">
        <v>546</v>
      </c>
      <c r="G227" s="68" t="s">
        <v>716</v>
      </c>
      <c r="H227" s="92">
        <v>1</v>
      </c>
      <c r="I227" s="68" t="s">
        <v>722</v>
      </c>
      <c r="J227" s="68" t="s">
        <v>234</v>
      </c>
      <c r="K227" s="68"/>
      <c r="L227" s="161" t="s">
        <v>15</v>
      </c>
      <c r="M227" s="118">
        <v>0</v>
      </c>
      <c r="N227" s="58"/>
      <c r="O227" s="17">
        <f t="shared" si="119"/>
        <v>0</v>
      </c>
      <c r="P227" s="9" t="s">
        <v>725</v>
      </c>
      <c r="Q227" s="119">
        <f t="shared" si="120"/>
        <v>0</v>
      </c>
      <c r="R227" s="62"/>
      <c r="S227" s="18">
        <f t="shared" si="121"/>
        <v>0</v>
      </c>
      <c r="T227" s="10"/>
      <c r="U227" s="120">
        <f t="shared" si="122"/>
        <v>0</v>
      </c>
      <c r="V227" s="58"/>
      <c r="W227" s="17">
        <f t="shared" si="123"/>
        <v>0</v>
      </c>
      <c r="X227" s="9"/>
      <c r="Y227" s="119">
        <f t="shared" si="124"/>
        <v>0</v>
      </c>
      <c r="Z227" s="62"/>
      <c r="AA227" s="18">
        <f t="shared" si="125"/>
        <v>0</v>
      </c>
      <c r="AB227" s="52"/>
      <c r="AC227" s="121"/>
      <c r="AD227" s="11"/>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row>
    <row r="228" spans="1:62" s="8" customFormat="1" ht="78.75">
      <c r="A228" s="6"/>
      <c r="B228" s="67">
        <v>221</v>
      </c>
      <c r="C228" s="68" t="s">
        <v>8</v>
      </c>
      <c r="D228" s="68" t="s">
        <v>547</v>
      </c>
      <c r="E228" s="68" t="s">
        <v>56</v>
      </c>
      <c r="F228" s="68" t="s">
        <v>548</v>
      </c>
      <c r="G228" s="68" t="s">
        <v>549</v>
      </c>
      <c r="H228" s="92">
        <v>1</v>
      </c>
      <c r="I228" s="68" t="s">
        <v>722</v>
      </c>
      <c r="J228" s="68" t="s">
        <v>234</v>
      </c>
      <c r="K228" s="68" t="s">
        <v>238</v>
      </c>
      <c r="L228" s="161" t="s">
        <v>11</v>
      </c>
      <c r="M228" s="118">
        <v>0</v>
      </c>
      <c r="N228" s="58"/>
      <c r="O228" s="17">
        <f t="shared" si="119"/>
        <v>0</v>
      </c>
      <c r="P228" s="9" t="s">
        <v>725</v>
      </c>
      <c r="Q228" s="119">
        <f t="shared" si="120"/>
        <v>0</v>
      </c>
      <c r="R228" s="62"/>
      <c r="S228" s="18">
        <f t="shared" si="121"/>
        <v>0</v>
      </c>
      <c r="T228" s="10"/>
      <c r="U228" s="120">
        <f t="shared" si="122"/>
        <v>0</v>
      </c>
      <c r="V228" s="58"/>
      <c r="W228" s="17">
        <f t="shared" si="123"/>
        <v>0</v>
      </c>
      <c r="X228" s="9"/>
      <c r="Y228" s="119">
        <f t="shared" si="124"/>
        <v>0</v>
      </c>
      <c r="Z228" s="62"/>
      <c r="AA228" s="18">
        <f t="shared" si="125"/>
        <v>0</v>
      </c>
      <c r="AB228" s="52"/>
      <c r="AC228" s="121"/>
      <c r="AD228" s="11"/>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row>
    <row r="229" spans="1:62" s="8" customFormat="1" ht="94.5">
      <c r="A229" s="6"/>
      <c r="B229" s="67">
        <v>222</v>
      </c>
      <c r="C229" s="68" t="s">
        <v>7</v>
      </c>
      <c r="D229" s="68">
        <v>90</v>
      </c>
      <c r="E229" s="68" t="s">
        <v>56</v>
      </c>
      <c r="F229" s="68" t="s">
        <v>550</v>
      </c>
      <c r="G229" s="68" t="s">
        <v>711</v>
      </c>
      <c r="H229" s="92">
        <v>1</v>
      </c>
      <c r="I229" s="68" t="s">
        <v>722</v>
      </c>
      <c r="J229" s="68" t="s">
        <v>234</v>
      </c>
      <c r="K229" s="68" t="s">
        <v>237</v>
      </c>
      <c r="L229" s="161"/>
      <c r="M229" s="118">
        <v>0</v>
      </c>
      <c r="N229" s="58"/>
      <c r="O229" s="17">
        <f t="shared" si="119"/>
        <v>0</v>
      </c>
      <c r="P229" s="9" t="s">
        <v>725</v>
      </c>
      <c r="Q229" s="119">
        <f t="shared" si="120"/>
        <v>0</v>
      </c>
      <c r="R229" s="62"/>
      <c r="S229" s="18">
        <f t="shared" si="121"/>
        <v>0</v>
      </c>
      <c r="T229" s="10"/>
      <c r="U229" s="120">
        <f t="shared" si="122"/>
        <v>0</v>
      </c>
      <c r="V229" s="58"/>
      <c r="W229" s="17">
        <f t="shared" si="123"/>
        <v>0</v>
      </c>
      <c r="X229" s="9"/>
      <c r="Y229" s="119">
        <f t="shared" si="124"/>
        <v>0</v>
      </c>
      <c r="Z229" s="62"/>
      <c r="AA229" s="18">
        <f t="shared" si="125"/>
        <v>0</v>
      </c>
      <c r="AB229" s="52"/>
      <c r="AC229" s="121"/>
      <c r="AD229" s="11"/>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row>
    <row r="230" spans="1:62" s="8" customFormat="1" ht="94.5">
      <c r="A230" s="6"/>
      <c r="B230" s="67">
        <v>223</v>
      </c>
      <c r="C230" s="68" t="s">
        <v>7</v>
      </c>
      <c r="D230" s="68" t="s">
        <v>551</v>
      </c>
      <c r="E230" s="171" t="s">
        <v>56</v>
      </c>
      <c r="F230" s="68" t="s">
        <v>717</v>
      </c>
      <c r="G230" s="68" t="s">
        <v>713</v>
      </c>
      <c r="H230" s="92">
        <v>1</v>
      </c>
      <c r="I230" s="68" t="s">
        <v>722</v>
      </c>
      <c r="J230" s="68" t="s">
        <v>234</v>
      </c>
      <c r="K230" s="68" t="s">
        <v>80</v>
      </c>
      <c r="L230" s="161"/>
      <c r="M230" s="118">
        <v>0</v>
      </c>
      <c r="N230" s="58">
        <v>1</v>
      </c>
      <c r="O230" s="17">
        <f t="shared" si="119"/>
        <v>1</v>
      </c>
      <c r="P230" s="9" t="s">
        <v>727</v>
      </c>
      <c r="Q230" s="119">
        <f t="shared" si="120"/>
        <v>1</v>
      </c>
      <c r="R230" s="62"/>
      <c r="S230" s="18">
        <f t="shared" si="121"/>
        <v>1</v>
      </c>
      <c r="T230" s="10"/>
      <c r="U230" s="120">
        <f t="shared" si="122"/>
        <v>1</v>
      </c>
      <c r="V230" s="58"/>
      <c r="W230" s="17">
        <f t="shared" si="123"/>
        <v>1</v>
      </c>
      <c r="X230" s="9"/>
      <c r="Y230" s="119">
        <f t="shared" si="124"/>
        <v>1</v>
      </c>
      <c r="Z230" s="62"/>
      <c r="AA230" s="18">
        <f t="shared" si="125"/>
        <v>1</v>
      </c>
      <c r="AB230" s="52"/>
      <c r="AC230" s="121"/>
      <c r="AD230" s="11"/>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row>
    <row r="231" spans="1:62" s="8" customFormat="1" ht="111" hidden="1" thickBot="1">
      <c r="A231" s="6"/>
      <c r="B231" s="73">
        <v>224</v>
      </c>
      <c r="C231" s="74" t="s">
        <v>7</v>
      </c>
      <c r="D231" s="94" t="s">
        <v>552</v>
      </c>
      <c r="E231" s="74" t="s">
        <v>56</v>
      </c>
      <c r="F231" s="74" t="s">
        <v>553</v>
      </c>
      <c r="G231" s="74" t="s">
        <v>554</v>
      </c>
      <c r="H231" s="94">
        <v>1</v>
      </c>
      <c r="I231" s="74" t="s">
        <v>722</v>
      </c>
      <c r="J231" s="74" t="s">
        <v>80</v>
      </c>
      <c r="K231" s="74" t="s">
        <v>254</v>
      </c>
      <c r="L231" s="162" t="s">
        <v>13</v>
      </c>
      <c r="M231" s="135">
        <v>0</v>
      </c>
      <c r="N231" s="60"/>
      <c r="O231" s="27">
        <f t="shared" si="119"/>
        <v>0</v>
      </c>
      <c r="P231" s="28"/>
      <c r="Q231" s="136">
        <f t="shared" si="120"/>
        <v>0</v>
      </c>
      <c r="R231" s="63"/>
      <c r="S231" s="29">
        <f t="shared" si="121"/>
        <v>0</v>
      </c>
      <c r="T231" s="30"/>
      <c r="U231" s="137">
        <f t="shared" si="122"/>
        <v>0</v>
      </c>
      <c r="V231" s="60"/>
      <c r="W231" s="27">
        <f t="shared" si="123"/>
        <v>0</v>
      </c>
      <c r="X231" s="28"/>
      <c r="Y231" s="136">
        <f t="shared" si="124"/>
        <v>0</v>
      </c>
      <c r="Z231" s="63"/>
      <c r="AA231" s="29">
        <f t="shared" si="125"/>
        <v>0</v>
      </c>
      <c r="AB231" s="53"/>
      <c r="AC231" s="138"/>
      <c r="AD231" s="32"/>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row>
    <row r="232" spans="1:62" s="8" customFormat="1" ht="63" hidden="1">
      <c r="A232" s="6"/>
      <c r="B232" s="64">
        <v>225</v>
      </c>
      <c r="C232" s="65" t="s">
        <v>8</v>
      </c>
      <c r="D232" s="65">
        <v>206</v>
      </c>
      <c r="E232" s="65" t="s">
        <v>57</v>
      </c>
      <c r="F232" s="65" t="s">
        <v>555</v>
      </c>
      <c r="G232" s="65" t="s">
        <v>556</v>
      </c>
      <c r="H232" s="66">
        <v>1</v>
      </c>
      <c r="I232" s="65" t="s">
        <v>722</v>
      </c>
      <c r="J232" s="65" t="s">
        <v>80</v>
      </c>
      <c r="K232" s="65" t="s">
        <v>88</v>
      </c>
      <c r="L232" s="160" t="s">
        <v>12</v>
      </c>
      <c r="M232" s="115">
        <v>0</v>
      </c>
      <c r="N232" s="57"/>
      <c r="O232" s="39">
        <f t="shared" si="119"/>
        <v>0</v>
      </c>
      <c r="P232" s="40"/>
      <c r="Q232" s="116">
        <f t="shared" si="120"/>
        <v>0</v>
      </c>
      <c r="R232" s="61"/>
      <c r="S232" s="41">
        <f t="shared" si="121"/>
        <v>0</v>
      </c>
      <c r="T232" s="42"/>
      <c r="U232" s="117">
        <f t="shared" si="122"/>
        <v>0</v>
      </c>
      <c r="V232" s="57"/>
      <c r="W232" s="39">
        <f t="shared" si="123"/>
        <v>0</v>
      </c>
      <c r="X232" s="40"/>
      <c r="Y232" s="116">
        <f t="shared" si="124"/>
        <v>0</v>
      </c>
      <c r="Z232" s="61"/>
      <c r="AA232" s="41">
        <f t="shared" si="125"/>
        <v>0</v>
      </c>
      <c r="AB232" s="51"/>
      <c r="AC232" s="132"/>
      <c r="AD232" s="7"/>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row>
    <row r="233" spans="1:62" s="8" customFormat="1" ht="47.25" hidden="1">
      <c r="A233" s="6"/>
      <c r="B233" s="67">
        <v>226</v>
      </c>
      <c r="C233" s="68" t="s">
        <v>8</v>
      </c>
      <c r="D233" s="68">
        <v>309</v>
      </c>
      <c r="E233" s="68" t="s">
        <v>57</v>
      </c>
      <c r="F233" s="68" t="s">
        <v>557</v>
      </c>
      <c r="G233" s="68" t="s">
        <v>558</v>
      </c>
      <c r="H233" s="81">
        <v>1</v>
      </c>
      <c r="I233" s="68" t="s">
        <v>722</v>
      </c>
      <c r="J233" s="68" t="s">
        <v>80</v>
      </c>
      <c r="K233" s="68" t="s">
        <v>559</v>
      </c>
      <c r="L233" s="161" t="s">
        <v>12</v>
      </c>
      <c r="M233" s="118">
        <v>0</v>
      </c>
      <c r="N233" s="58"/>
      <c r="O233" s="17">
        <f t="shared" si="119"/>
        <v>0</v>
      </c>
      <c r="P233" s="9"/>
      <c r="Q233" s="119">
        <f t="shared" si="120"/>
        <v>0</v>
      </c>
      <c r="R233" s="62"/>
      <c r="S233" s="18">
        <f t="shared" si="121"/>
        <v>0</v>
      </c>
      <c r="T233" s="10"/>
      <c r="U233" s="120">
        <f t="shared" si="122"/>
        <v>0</v>
      </c>
      <c r="V233" s="58"/>
      <c r="W233" s="17">
        <f t="shared" si="123"/>
        <v>0</v>
      </c>
      <c r="X233" s="9"/>
      <c r="Y233" s="119">
        <f t="shared" si="124"/>
        <v>0</v>
      </c>
      <c r="Z233" s="62"/>
      <c r="AA233" s="18">
        <f t="shared" si="125"/>
        <v>0</v>
      </c>
      <c r="AB233" s="52"/>
      <c r="AC233" s="121"/>
      <c r="AD233" s="11"/>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row>
    <row r="234" spans="1:62" s="8" customFormat="1" ht="78.75" hidden="1">
      <c r="A234" s="6"/>
      <c r="B234" s="67">
        <v>227</v>
      </c>
      <c r="C234" s="68" t="s">
        <v>8</v>
      </c>
      <c r="D234" s="68">
        <v>141</v>
      </c>
      <c r="E234" s="68" t="s">
        <v>57</v>
      </c>
      <c r="F234" s="101" t="s">
        <v>560</v>
      </c>
      <c r="G234" s="106" t="s">
        <v>561</v>
      </c>
      <c r="H234" s="92">
        <v>12</v>
      </c>
      <c r="I234" s="68" t="s">
        <v>722</v>
      </c>
      <c r="J234" s="68" t="s">
        <v>213</v>
      </c>
      <c r="K234" s="68" t="s">
        <v>562</v>
      </c>
      <c r="L234" s="161" t="s">
        <v>11</v>
      </c>
      <c r="M234" s="118">
        <v>0</v>
      </c>
      <c r="N234" s="58"/>
      <c r="O234" s="17">
        <f t="shared" si="119"/>
        <v>0</v>
      </c>
      <c r="P234" s="9"/>
      <c r="Q234" s="119">
        <f t="shared" si="120"/>
        <v>0</v>
      </c>
      <c r="R234" s="62"/>
      <c r="S234" s="18">
        <f t="shared" si="121"/>
        <v>0</v>
      </c>
      <c r="T234" s="10"/>
      <c r="U234" s="120">
        <f t="shared" si="122"/>
        <v>0</v>
      </c>
      <c r="V234" s="58"/>
      <c r="W234" s="17">
        <f t="shared" si="123"/>
        <v>0</v>
      </c>
      <c r="X234" s="9"/>
      <c r="Y234" s="119">
        <f t="shared" si="124"/>
        <v>0</v>
      </c>
      <c r="Z234" s="62"/>
      <c r="AA234" s="18">
        <f t="shared" si="125"/>
        <v>0</v>
      </c>
      <c r="AB234" s="52"/>
      <c r="AC234" s="121"/>
      <c r="AD234" s="11"/>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row>
    <row r="235" spans="1:62" s="8" customFormat="1" ht="47.25" hidden="1">
      <c r="A235" s="6"/>
      <c r="B235" s="67">
        <v>228</v>
      </c>
      <c r="C235" s="68" t="s">
        <v>7</v>
      </c>
      <c r="D235" s="68" t="s">
        <v>563</v>
      </c>
      <c r="E235" s="68" t="s">
        <v>57</v>
      </c>
      <c r="F235" s="68" t="s">
        <v>718</v>
      </c>
      <c r="G235" s="68" t="s">
        <v>564</v>
      </c>
      <c r="H235" s="92">
        <v>3</v>
      </c>
      <c r="I235" s="68" t="s">
        <v>722</v>
      </c>
      <c r="J235" s="68" t="s">
        <v>167</v>
      </c>
      <c r="K235" s="68"/>
      <c r="L235" s="161" t="s">
        <v>11</v>
      </c>
      <c r="M235" s="118">
        <v>0</v>
      </c>
      <c r="N235" s="58"/>
      <c r="O235" s="17">
        <f t="shared" si="119"/>
        <v>0</v>
      </c>
      <c r="P235" s="9"/>
      <c r="Q235" s="119">
        <f t="shared" si="120"/>
        <v>0</v>
      </c>
      <c r="R235" s="62"/>
      <c r="S235" s="18">
        <f t="shared" si="121"/>
        <v>0</v>
      </c>
      <c r="T235" s="10"/>
      <c r="U235" s="120">
        <f t="shared" si="122"/>
        <v>0</v>
      </c>
      <c r="V235" s="58"/>
      <c r="W235" s="17">
        <f t="shared" si="123"/>
        <v>0</v>
      </c>
      <c r="X235" s="9"/>
      <c r="Y235" s="119">
        <f t="shared" si="124"/>
        <v>0</v>
      </c>
      <c r="Z235" s="62"/>
      <c r="AA235" s="18">
        <f t="shared" si="125"/>
        <v>0</v>
      </c>
      <c r="AB235" s="52"/>
      <c r="AC235" s="121"/>
      <c r="AD235" s="11"/>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row>
    <row r="236" spans="1:62" s="8" customFormat="1" ht="47.25" hidden="1">
      <c r="A236" s="6"/>
      <c r="B236" s="67">
        <v>229</v>
      </c>
      <c r="C236" s="68" t="s">
        <v>7</v>
      </c>
      <c r="D236" s="68" t="s">
        <v>565</v>
      </c>
      <c r="E236" s="68" t="s">
        <v>57</v>
      </c>
      <c r="F236" s="68" t="s">
        <v>566</v>
      </c>
      <c r="G236" s="68" t="s">
        <v>567</v>
      </c>
      <c r="H236" s="93">
        <v>3</v>
      </c>
      <c r="I236" s="68" t="s">
        <v>722</v>
      </c>
      <c r="J236" s="71" t="s">
        <v>167</v>
      </c>
      <c r="K236" s="68"/>
      <c r="L236" s="161" t="s">
        <v>11</v>
      </c>
      <c r="M236" s="118">
        <v>0</v>
      </c>
      <c r="N236" s="58"/>
      <c r="O236" s="17">
        <f t="shared" si="119"/>
        <v>0</v>
      </c>
      <c r="P236" s="9"/>
      <c r="Q236" s="119">
        <f t="shared" si="120"/>
        <v>0</v>
      </c>
      <c r="R236" s="62"/>
      <c r="S236" s="18">
        <f t="shared" si="121"/>
        <v>0</v>
      </c>
      <c r="T236" s="10"/>
      <c r="U236" s="120">
        <f t="shared" si="122"/>
        <v>0</v>
      </c>
      <c r="V236" s="58"/>
      <c r="W236" s="17">
        <f t="shared" si="123"/>
        <v>0</v>
      </c>
      <c r="X236" s="9"/>
      <c r="Y236" s="119">
        <f t="shared" si="124"/>
        <v>0</v>
      </c>
      <c r="Z236" s="62"/>
      <c r="AA236" s="18">
        <f t="shared" si="125"/>
        <v>0</v>
      </c>
      <c r="AB236" s="52"/>
      <c r="AC236" s="121"/>
      <c r="AD236" s="11"/>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row>
    <row r="237" spans="1:62" s="8" customFormat="1" ht="47.25" hidden="1">
      <c r="A237" s="6"/>
      <c r="B237" s="67">
        <v>230</v>
      </c>
      <c r="C237" s="68" t="s">
        <v>7</v>
      </c>
      <c r="D237" s="68" t="s">
        <v>568</v>
      </c>
      <c r="E237" s="68" t="s">
        <v>57</v>
      </c>
      <c r="F237" s="68" t="s">
        <v>569</v>
      </c>
      <c r="G237" s="68" t="s">
        <v>570</v>
      </c>
      <c r="H237" s="92">
        <v>2</v>
      </c>
      <c r="I237" s="68" t="s">
        <v>722</v>
      </c>
      <c r="J237" s="71" t="s">
        <v>167</v>
      </c>
      <c r="K237" s="68"/>
      <c r="L237" s="161" t="s">
        <v>11</v>
      </c>
      <c r="M237" s="118">
        <v>0</v>
      </c>
      <c r="N237" s="58"/>
      <c r="O237" s="17">
        <f t="shared" si="119"/>
        <v>0</v>
      </c>
      <c r="P237" s="9"/>
      <c r="Q237" s="119">
        <f t="shared" si="120"/>
        <v>0</v>
      </c>
      <c r="R237" s="62"/>
      <c r="S237" s="18">
        <f t="shared" si="121"/>
        <v>0</v>
      </c>
      <c r="T237" s="10"/>
      <c r="U237" s="120">
        <f t="shared" si="122"/>
        <v>0</v>
      </c>
      <c r="V237" s="58"/>
      <c r="W237" s="17">
        <f t="shared" si="123"/>
        <v>0</v>
      </c>
      <c r="X237" s="9"/>
      <c r="Y237" s="119">
        <f t="shared" si="124"/>
        <v>0</v>
      </c>
      <c r="Z237" s="62"/>
      <c r="AA237" s="18">
        <f t="shared" si="125"/>
        <v>0</v>
      </c>
      <c r="AB237" s="52"/>
      <c r="AC237" s="121"/>
      <c r="AD237" s="11"/>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row>
    <row r="238" spans="1:62" s="8" customFormat="1" ht="47.25" hidden="1">
      <c r="A238" s="6"/>
      <c r="B238" s="67">
        <v>231</v>
      </c>
      <c r="C238" s="68" t="s">
        <v>7</v>
      </c>
      <c r="D238" s="68" t="s">
        <v>571</v>
      </c>
      <c r="E238" s="68" t="s">
        <v>57</v>
      </c>
      <c r="F238" s="68" t="s">
        <v>572</v>
      </c>
      <c r="G238" s="68" t="s">
        <v>573</v>
      </c>
      <c r="H238" s="92">
        <v>1</v>
      </c>
      <c r="I238" s="68" t="s">
        <v>722</v>
      </c>
      <c r="J238" s="71" t="s">
        <v>167</v>
      </c>
      <c r="K238" s="68"/>
      <c r="L238" s="161" t="s">
        <v>13</v>
      </c>
      <c r="M238" s="118">
        <v>0</v>
      </c>
      <c r="N238" s="58"/>
      <c r="O238" s="17">
        <f t="shared" si="119"/>
        <v>0</v>
      </c>
      <c r="P238" s="9"/>
      <c r="Q238" s="119">
        <f t="shared" si="120"/>
        <v>0</v>
      </c>
      <c r="R238" s="62"/>
      <c r="S238" s="18">
        <f t="shared" si="121"/>
        <v>0</v>
      </c>
      <c r="T238" s="10"/>
      <c r="U238" s="120">
        <f t="shared" si="122"/>
        <v>0</v>
      </c>
      <c r="V238" s="58"/>
      <c r="W238" s="17">
        <f t="shared" si="123"/>
        <v>0</v>
      </c>
      <c r="X238" s="9"/>
      <c r="Y238" s="119">
        <f t="shared" si="124"/>
        <v>0</v>
      </c>
      <c r="Z238" s="62"/>
      <c r="AA238" s="18">
        <f t="shared" si="125"/>
        <v>0</v>
      </c>
      <c r="AB238" s="52"/>
      <c r="AC238" s="121"/>
      <c r="AD238" s="11"/>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row>
    <row r="239" spans="1:62" s="8" customFormat="1" ht="47.25" hidden="1">
      <c r="A239" s="6"/>
      <c r="B239" s="67">
        <v>232</v>
      </c>
      <c r="C239" s="68" t="s">
        <v>7</v>
      </c>
      <c r="D239" s="68">
        <v>92</v>
      </c>
      <c r="E239" s="68" t="s">
        <v>57</v>
      </c>
      <c r="F239" s="68" t="s">
        <v>574</v>
      </c>
      <c r="G239" s="68" t="s">
        <v>575</v>
      </c>
      <c r="H239" s="92">
        <v>1</v>
      </c>
      <c r="I239" s="68" t="s">
        <v>722</v>
      </c>
      <c r="J239" s="71" t="s">
        <v>167</v>
      </c>
      <c r="K239" s="68"/>
      <c r="L239" s="161" t="s">
        <v>13</v>
      </c>
      <c r="M239" s="118">
        <v>0</v>
      </c>
      <c r="N239" s="58"/>
      <c r="O239" s="17">
        <f t="shared" si="119"/>
        <v>0</v>
      </c>
      <c r="P239" s="9"/>
      <c r="Q239" s="119">
        <f t="shared" si="120"/>
        <v>0</v>
      </c>
      <c r="R239" s="62"/>
      <c r="S239" s="18">
        <f t="shared" si="121"/>
        <v>0</v>
      </c>
      <c r="T239" s="10"/>
      <c r="U239" s="120">
        <f t="shared" si="122"/>
        <v>0</v>
      </c>
      <c r="V239" s="58"/>
      <c r="W239" s="17">
        <f t="shared" si="123"/>
        <v>0</v>
      </c>
      <c r="X239" s="9"/>
      <c r="Y239" s="119">
        <f t="shared" si="124"/>
        <v>0</v>
      </c>
      <c r="Z239" s="62"/>
      <c r="AA239" s="18">
        <f t="shared" si="125"/>
        <v>0</v>
      </c>
      <c r="AB239" s="52"/>
      <c r="AC239" s="121"/>
      <c r="AD239" s="11"/>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row>
    <row r="240" spans="1:62" s="8" customFormat="1" ht="47.25" hidden="1">
      <c r="A240" s="6"/>
      <c r="B240" s="67">
        <v>233</v>
      </c>
      <c r="C240" s="68" t="s">
        <v>7</v>
      </c>
      <c r="D240" s="68">
        <v>113</v>
      </c>
      <c r="E240" s="68" t="s">
        <v>57</v>
      </c>
      <c r="F240" s="68" t="s">
        <v>576</v>
      </c>
      <c r="G240" s="68" t="s">
        <v>577</v>
      </c>
      <c r="H240" s="92">
        <v>1</v>
      </c>
      <c r="I240" s="68" t="s">
        <v>722</v>
      </c>
      <c r="J240" s="71" t="s">
        <v>167</v>
      </c>
      <c r="K240" s="68"/>
      <c r="L240" s="161" t="s">
        <v>13</v>
      </c>
      <c r="M240" s="118">
        <v>0</v>
      </c>
      <c r="N240" s="58"/>
      <c r="O240" s="17">
        <f t="shared" si="119"/>
        <v>0</v>
      </c>
      <c r="P240" s="9"/>
      <c r="Q240" s="119">
        <f t="shared" si="120"/>
        <v>0</v>
      </c>
      <c r="R240" s="62"/>
      <c r="S240" s="18">
        <f t="shared" si="121"/>
        <v>0</v>
      </c>
      <c r="T240" s="10"/>
      <c r="U240" s="120">
        <f t="shared" si="122"/>
        <v>0</v>
      </c>
      <c r="V240" s="58"/>
      <c r="W240" s="17">
        <f t="shared" si="123"/>
        <v>0</v>
      </c>
      <c r="X240" s="9"/>
      <c r="Y240" s="119">
        <f t="shared" si="124"/>
        <v>0</v>
      </c>
      <c r="Z240" s="62"/>
      <c r="AA240" s="18">
        <f t="shared" si="125"/>
        <v>0</v>
      </c>
      <c r="AB240" s="52"/>
      <c r="AC240" s="121"/>
      <c r="AD240" s="11"/>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row>
    <row r="241" spans="1:62" s="8" customFormat="1" ht="47.25" hidden="1">
      <c r="A241" s="6"/>
      <c r="B241" s="67">
        <v>234</v>
      </c>
      <c r="C241" s="68" t="s">
        <v>7</v>
      </c>
      <c r="D241" s="107" t="s">
        <v>578</v>
      </c>
      <c r="E241" s="68" t="s">
        <v>57</v>
      </c>
      <c r="F241" s="105" t="s">
        <v>579</v>
      </c>
      <c r="G241" s="68" t="s">
        <v>580</v>
      </c>
      <c r="H241" s="92">
        <v>1</v>
      </c>
      <c r="I241" s="68" t="s">
        <v>722</v>
      </c>
      <c r="J241" s="68" t="s">
        <v>204</v>
      </c>
      <c r="K241" s="68" t="s">
        <v>80</v>
      </c>
      <c r="L241" s="161" t="s">
        <v>11</v>
      </c>
      <c r="M241" s="118">
        <v>0</v>
      </c>
      <c r="N241" s="58"/>
      <c r="O241" s="17">
        <f t="shared" si="119"/>
        <v>0</v>
      </c>
      <c r="P241" s="9"/>
      <c r="Q241" s="119">
        <f t="shared" si="120"/>
        <v>0</v>
      </c>
      <c r="R241" s="62"/>
      <c r="S241" s="18">
        <f t="shared" si="121"/>
        <v>0</v>
      </c>
      <c r="T241" s="10"/>
      <c r="U241" s="120">
        <f t="shared" si="122"/>
        <v>0</v>
      </c>
      <c r="V241" s="58"/>
      <c r="W241" s="17">
        <f t="shared" si="123"/>
        <v>0</v>
      </c>
      <c r="X241" s="9"/>
      <c r="Y241" s="119">
        <f t="shared" si="124"/>
        <v>0</v>
      </c>
      <c r="Z241" s="62"/>
      <c r="AA241" s="18">
        <f t="shared" si="125"/>
        <v>0</v>
      </c>
      <c r="AB241" s="52"/>
      <c r="AC241" s="121"/>
      <c r="AD241" s="11"/>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row>
    <row r="242" spans="1:62" s="8" customFormat="1" ht="47.25" hidden="1">
      <c r="A242" s="6"/>
      <c r="B242" s="67">
        <v>235</v>
      </c>
      <c r="C242" s="68" t="s">
        <v>7</v>
      </c>
      <c r="D242" s="68">
        <v>2</v>
      </c>
      <c r="E242" s="68" t="s">
        <v>57</v>
      </c>
      <c r="F242" s="105" t="s">
        <v>581</v>
      </c>
      <c r="G242" s="68" t="s">
        <v>582</v>
      </c>
      <c r="H242" s="92">
        <v>2</v>
      </c>
      <c r="I242" s="68" t="s">
        <v>722</v>
      </c>
      <c r="J242" s="71" t="s">
        <v>204</v>
      </c>
      <c r="K242" s="68" t="s">
        <v>583</v>
      </c>
      <c r="L242" s="161" t="s">
        <v>11</v>
      </c>
      <c r="M242" s="118">
        <v>0</v>
      </c>
      <c r="N242" s="58"/>
      <c r="O242" s="17">
        <f t="shared" si="119"/>
        <v>0</v>
      </c>
      <c r="P242" s="9"/>
      <c r="Q242" s="119">
        <f t="shared" si="120"/>
        <v>0</v>
      </c>
      <c r="R242" s="62"/>
      <c r="S242" s="18">
        <f t="shared" si="121"/>
        <v>0</v>
      </c>
      <c r="T242" s="10"/>
      <c r="U242" s="120">
        <f t="shared" si="122"/>
        <v>0</v>
      </c>
      <c r="V242" s="58"/>
      <c r="W242" s="17">
        <f t="shared" si="123"/>
        <v>0</v>
      </c>
      <c r="X242" s="9"/>
      <c r="Y242" s="119">
        <f t="shared" si="124"/>
        <v>0</v>
      </c>
      <c r="Z242" s="62"/>
      <c r="AA242" s="18">
        <f t="shared" si="125"/>
        <v>0</v>
      </c>
      <c r="AB242" s="52"/>
      <c r="AC242" s="121"/>
      <c r="AD242" s="11"/>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row>
    <row r="243" spans="1:62" s="8" customFormat="1" ht="63" hidden="1">
      <c r="A243" s="6"/>
      <c r="B243" s="67">
        <v>236</v>
      </c>
      <c r="C243" s="68" t="s">
        <v>7</v>
      </c>
      <c r="D243" s="68">
        <v>3</v>
      </c>
      <c r="E243" s="68" t="s">
        <v>57</v>
      </c>
      <c r="F243" s="105" t="s">
        <v>584</v>
      </c>
      <c r="G243" s="68" t="s">
        <v>253</v>
      </c>
      <c r="H243" s="92">
        <v>1</v>
      </c>
      <c r="I243" s="68" t="s">
        <v>722</v>
      </c>
      <c r="J243" s="68" t="s">
        <v>204</v>
      </c>
      <c r="K243" s="68"/>
      <c r="L243" s="161" t="s">
        <v>11</v>
      </c>
      <c r="M243" s="118">
        <v>0</v>
      </c>
      <c r="N243" s="58"/>
      <c r="O243" s="17">
        <f t="shared" si="119"/>
        <v>0</v>
      </c>
      <c r="P243" s="9"/>
      <c r="Q243" s="119">
        <f t="shared" si="120"/>
        <v>0</v>
      </c>
      <c r="R243" s="62"/>
      <c r="S243" s="18">
        <f t="shared" si="121"/>
        <v>0</v>
      </c>
      <c r="T243" s="10"/>
      <c r="U243" s="120">
        <f t="shared" si="122"/>
        <v>0</v>
      </c>
      <c r="V243" s="58"/>
      <c r="W243" s="17">
        <f t="shared" si="123"/>
        <v>0</v>
      </c>
      <c r="X243" s="9"/>
      <c r="Y243" s="119">
        <f t="shared" si="124"/>
        <v>0</v>
      </c>
      <c r="Z243" s="62"/>
      <c r="AA243" s="18">
        <f t="shared" si="125"/>
        <v>0</v>
      </c>
      <c r="AB243" s="52"/>
      <c r="AC243" s="121"/>
      <c r="AD243" s="11"/>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row>
    <row r="244" spans="1:62" s="8" customFormat="1" ht="47.25" hidden="1">
      <c r="A244" s="6"/>
      <c r="B244" s="67">
        <v>237</v>
      </c>
      <c r="C244" s="68" t="s">
        <v>7</v>
      </c>
      <c r="D244" s="68">
        <v>4</v>
      </c>
      <c r="E244" s="68" t="s">
        <v>57</v>
      </c>
      <c r="F244" s="105" t="s">
        <v>585</v>
      </c>
      <c r="G244" s="68" t="s">
        <v>253</v>
      </c>
      <c r="H244" s="92">
        <v>1</v>
      </c>
      <c r="I244" s="68" t="s">
        <v>722</v>
      </c>
      <c r="J244" s="68" t="s">
        <v>204</v>
      </c>
      <c r="K244" s="68" t="s">
        <v>80</v>
      </c>
      <c r="L244" s="161" t="s">
        <v>11</v>
      </c>
      <c r="M244" s="118">
        <v>0</v>
      </c>
      <c r="N244" s="58"/>
      <c r="O244" s="17">
        <f t="shared" si="119"/>
        <v>0</v>
      </c>
      <c r="P244" s="9"/>
      <c r="Q244" s="119">
        <f t="shared" si="120"/>
        <v>0</v>
      </c>
      <c r="R244" s="62"/>
      <c r="S244" s="18">
        <f t="shared" si="121"/>
        <v>0</v>
      </c>
      <c r="T244" s="10"/>
      <c r="U244" s="120">
        <f t="shared" si="122"/>
        <v>0</v>
      </c>
      <c r="V244" s="58"/>
      <c r="W244" s="17">
        <f t="shared" si="123"/>
        <v>0</v>
      </c>
      <c r="X244" s="9"/>
      <c r="Y244" s="119">
        <f t="shared" si="124"/>
        <v>0</v>
      </c>
      <c r="Z244" s="62"/>
      <c r="AA244" s="18">
        <f t="shared" si="125"/>
        <v>0</v>
      </c>
      <c r="AB244" s="52"/>
      <c r="AC244" s="121"/>
      <c r="AD244" s="11"/>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row>
    <row r="245" spans="1:62" s="8" customFormat="1" ht="47.25" hidden="1">
      <c r="A245" s="6"/>
      <c r="B245" s="67">
        <v>238</v>
      </c>
      <c r="C245" s="68" t="s">
        <v>7</v>
      </c>
      <c r="D245" s="68">
        <v>5</v>
      </c>
      <c r="E245" s="68" t="s">
        <v>57</v>
      </c>
      <c r="F245" s="105" t="s">
        <v>586</v>
      </c>
      <c r="G245" s="68" t="s">
        <v>253</v>
      </c>
      <c r="H245" s="92">
        <v>1</v>
      </c>
      <c r="I245" s="68" t="s">
        <v>722</v>
      </c>
      <c r="J245" s="68" t="s">
        <v>204</v>
      </c>
      <c r="K245" s="68"/>
      <c r="L245" s="161" t="s">
        <v>16</v>
      </c>
      <c r="M245" s="118">
        <v>0</v>
      </c>
      <c r="N245" s="58"/>
      <c r="O245" s="17">
        <f t="shared" si="119"/>
        <v>0</v>
      </c>
      <c r="P245" s="9"/>
      <c r="Q245" s="119">
        <f t="shared" si="120"/>
        <v>0</v>
      </c>
      <c r="R245" s="62"/>
      <c r="S245" s="18">
        <f t="shared" si="121"/>
        <v>0</v>
      </c>
      <c r="T245" s="10"/>
      <c r="U245" s="120">
        <f t="shared" si="122"/>
        <v>0</v>
      </c>
      <c r="V245" s="58"/>
      <c r="W245" s="17">
        <f t="shared" si="123"/>
        <v>0</v>
      </c>
      <c r="X245" s="9"/>
      <c r="Y245" s="119">
        <f t="shared" si="124"/>
        <v>0</v>
      </c>
      <c r="Z245" s="62"/>
      <c r="AA245" s="18">
        <f t="shared" si="125"/>
        <v>0</v>
      </c>
      <c r="AB245" s="52"/>
      <c r="AC245" s="121"/>
      <c r="AD245" s="11"/>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row>
    <row r="246" spans="1:62" s="8" customFormat="1" ht="47.25" hidden="1">
      <c r="A246" s="6"/>
      <c r="B246" s="67">
        <v>239</v>
      </c>
      <c r="C246" s="68" t="s">
        <v>7</v>
      </c>
      <c r="D246" s="68">
        <v>7</v>
      </c>
      <c r="E246" s="68" t="s">
        <v>57</v>
      </c>
      <c r="F246" s="105" t="s">
        <v>587</v>
      </c>
      <c r="G246" s="96" t="s">
        <v>588</v>
      </c>
      <c r="H246" s="97">
        <v>1</v>
      </c>
      <c r="I246" s="68" t="s">
        <v>722</v>
      </c>
      <c r="J246" s="68" t="s">
        <v>204</v>
      </c>
      <c r="K246" s="68" t="s">
        <v>150</v>
      </c>
      <c r="L246" s="161" t="s">
        <v>13</v>
      </c>
      <c r="M246" s="118">
        <v>0</v>
      </c>
      <c r="N246" s="58"/>
      <c r="O246" s="17">
        <f t="shared" si="119"/>
        <v>0</v>
      </c>
      <c r="P246" s="9"/>
      <c r="Q246" s="119">
        <f t="shared" si="120"/>
        <v>0</v>
      </c>
      <c r="R246" s="62"/>
      <c r="S246" s="18">
        <f t="shared" si="121"/>
        <v>0</v>
      </c>
      <c r="T246" s="10"/>
      <c r="U246" s="120">
        <f t="shared" si="122"/>
        <v>0</v>
      </c>
      <c r="V246" s="58"/>
      <c r="W246" s="17">
        <f t="shared" si="123"/>
        <v>0</v>
      </c>
      <c r="X246" s="9"/>
      <c r="Y246" s="119">
        <f t="shared" si="124"/>
        <v>0</v>
      </c>
      <c r="Z246" s="62"/>
      <c r="AA246" s="18">
        <f t="shared" si="125"/>
        <v>0</v>
      </c>
      <c r="AB246" s="52"/>
      <c r="AC246" s="121"/>
      <c r="AD246" s="11"/>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row>
    <row r="247" spans="1:62" s="8" customFormat="1" ht="47.25" hidden="1">
      <c r="A247" s="6"/>
      <c r="B247" s="67">
        <v>240</v>
      </c>
      <c r="C247" s="68" t="s">
        <v>7</v>
      </c>
      <c r="D247" s="68">
        <v>8</v>
      </c>
      <c r="E247" s="68" t="s">
        <v>57</v>
      </c>
      <c r="F247" s="105" t="s">
        <v>589</v>
      </c>
      <c r="G247" s="68" t="s">
        <v>253</v>
      </c>
      <c r="H247" s="92">
        <v>1</v>
      </c>
      <c r="I247" s="68" t="s">
        <v>722</v>
      </c>
      <c r="J247" s="68" t="s">
        <v>204</v>
      </c>
      <c r="K247" s="68"/>
      <c r="L247" s="161" t="s">
        <v>16</v>
      </c>
      <c r="M247" s="118">
        <v>0</v>
      </c>
      <c r="N247" s="58"/>
      <c r="O247" s="17">
        <f t="shared" si="119"/>
        <v>0</v>
      </c>
      <c r="P247" s="9"/>
      <c r="Q247" s="119">
        <f t="shared" si="120"/>
        <v>0</v>
      </c>
      <c r="R247" s="62"/>
      <c r="S247" s="18">
        <f t="shared" si="121"/>
        <v>0</v>
      </c>
      <c r="T247" s="10"/>
      <c r="U247" s="120">
        <f t="shared" si="122"/>
        <v>0</v>
      </c>
      <c r="V247" s="58"/>
      <c r="W247" s="17">
        <f t="shared" si="123"/>
        <v>0</v>
      </c>
      <c r="X247" s="9"/>
      <c r="Y247" s="119">
        <f t="shared" si="124"/>
        <v>0</v>
      </c>
      <c r="Z247" s="62"/>
      <c r="AA247" s="18">
        <f t="shared" si="125"/>
        <v>0</v>
      </c>
      <c r="AB247" s="52"/>
      <c r="AC247" s="121"/>
      <c r="AD247" s="11"/>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row>
    <row r="248" spans="1:62" s="8" customFormat="1" ht="47.25" hidden="1">
      <c r="A248" s="6"/>
      <c r="B248" s="67">
        <v>241</v>
      </c>
      <c r="C248" s="68" t="s">
        <v>7</v>
      </c>
      <c r="D248" s="68">
        <v>9</v>
      </c>
      <c r="E248" s="68" t="s">
        <v>57</v>
      </c>
      <c r="F248" s="105" t="s">
        <v>590</v>
      </c>
      <c r="G248" s="68" t="s">
        <v>203</v>
      </c>
      <c r="H248" s="92">
        <v>2</v>
      </c>
      <c r="I248" s="68" t="s">
        <v>722</v>
      </c>
      <c r="J248" s="68" t="s">
        <v>204</v>
      </c>
      <c r="K248" s="68"/>
      <c r="L248" s="161" t="s">
        <v>11</v>
      </c>
      <c r="M248" s="118">
        <v>0</v>
      </c>
      <c r="N248" s="58"/>
      <c r="O248" s="17">
        <f t="shared" si="119"/>
        <v>0</v>
      </c>
      <c r="P248" s="9"/>
      <c r="Q248" s="119">
        <f t="shared" si="120"/>
        <v>0</v>
      </c>
      <c r="R248" s="62"/>
      <c r="S248" s="18">
        <f t="shared" si="121"/>
        <v>0</v>
      </c>
      <c r="T248" s="10"/>
      <c r="U248" s="120">
        <f t="shared" si="122"/>
        <v>0</v>
      </c>
      <c r="V248" s="58"/>
      <c r="W248" s="17">
        <f t="shared" si="123"/>
        <v>0</v>
      </c>
      <c r="X248" s="9"/>
      <c r="Y248" s="119">
        <f t="shared" si="124"/>
        <v>0</v>
      </c>
      <c r="Z248" s="62"/>
      <c r="AA248" s="18">
        <f t="shared" si="125"/>
        <v>0</v>
      </c>
      <c r="AB248" s="52"/>
      <c r="AC248" s="121"/>
      <c r="AD248" s="11"/>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row>
    <row r="249" spans="1:62" s="8" customFormat="1" ht="47.25" hidden="1">
      <c r="A249" s="6"/>
      <c r="B249" s="67">
        <v>242</v>
      </c>
      <c r="C249" s="68" t="s">
        <v>7</v>
      </c>
      <c r="D249" s="68">
        <v>22</v>
      </c>
      <c r="E249" s="68" t="s">
        <v>57</v>
      </c>
      <c r="F249" s="105" t="s">
        <v>591</v>
      </c>
      <c r="G249" s="68" t="s">
        <v>592</v>
      </c>
      <c r="H249" s="92">
        <v>1</v>
      </c>
      <c r="I249" s="68" t="s">
        <v>722</v>
      </c>
      <c r="J249" s="68" t="s">
        <v>204</v>
      </c>
      <c r="K249" s="68"/>
      <c r="L249" s="161" t="s">
        <v>11</v>
      </c>
      <c r="M249" s="118">
        <v>0</v>
      </c>
      <c r="N249" s="58"/>
      <c r="O249" s="17">
        <f t="shared" si="119"/>
        <v>0</v>
      </c>
      <c r="P249" s="9"/>
      <c r="Q249" s="119">
        <f t="shared" si="120"/>
        <v>0</v>
      </c>
      <c r="R249" s="62"/>
      <c r="S249" s="18">
        <f t="shared" si="121"/>
        <v>0</v>
      </c>
      <c r="T249" s="10"/>
      <c r="U249" s="120">
        <f t="shared" si="122"/>
        <v>0</v>
      </c>
      <c r="V249" s="58"/>
      <c r="W249" s="17">
        <f t="shared" si="123"/>
        <v>0</v>
      </c>
      <c r="X249" s="9"/>
      <c r="Y249" s="119">
        <f t="shared" si="124"/>
        <v>0</v>
      </c>
      <c r="Z249" s="62"/>
      <c r="AA249" s="18">
        <f t="shared" si="125"/>
        <v>0</v>
      </c>
      <c r="AB249" s="52"/>
      <c r="AC249" s="121"/>
      <c r="AD249" s="11"/>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row>
    <row r="250" spans="1:62" s="8" customFormat="1" ht="47.25" hidden="1">
      <c r="A250" s="6"/>
      <c r="B250" s="67">
        <v>243</v>
      </c>
      <c r="C250" s="68" t="s">
        <v>7</v>
      </c>
      <c r="D250" s="68">
        <v>25</v>
      </c>
      <c r="E250" s="68" t="s">
        <v>57</v>
      </c>
      <c r="F250" s="105" t="s">
        <v>593</v>
      </c>
      <c r="G250" s="68" t="s">
        <v>594</v>
      </c>
      <c r="H250" s="92">
        <v>12</v>
      </c>
      <c r="I250" s="68" t="s">
        <v>722</v>
      </c>
      <c r="J250" s="68" t="s">
        <v>204</v>
      </c>
      <c r="K250" s="68"/>
      <c r="L250" s="161" t="s">
        <v>11</v>
      </c>
      <c r="M250" s="118">
        <v>0</v>
      </c>
      <c r="N250" s="58"/>
      <c r="O250" s="17">
        <f t="shared" si="119"/>
        <v>0</v>
      </c>
      <c r="P250" s="9"/>
      <c r="Q250" s="119">
        <f t="shared" si="120"/>
        <v>0</v>
      </c>
      <c r="R250" s="62"/>
      <c r="S250" s="18">
        <f t="shared" si="121"/>
        <v>0</v>
      </c>
      <c r="T250" s="10"/>
      <c r="U250" s="120">
        <f t="shared" si="122"/>
        <v>0</v>
      </c>
      <c r="V250" s="58"/>
      <c r="W250" s="17">
        <f t="shared" si="123"/>
        <v>0</v>
      </c>
      <c r="X250" s="9"/>
      <c r="Y250" s="119">
        <f t="shared" si="124"/>
        <v>0</v>
      </c>
      <c r="Z250" s="62"/>
      <c r="AA250" s="18">
        <f t="shared" si="125"/>
        <v>0</v>
      </c>
      <c r="AB250" s="52"/>
      <c r="AC250" s="121"/>
      <c r="AD250" s="11"/>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row>
    <row r="251" spans="1:62" s="8" customFormat="1" ht="47.25" hidden="1">
      <c r="A251" s="6"/>
      <c r="B251" s="67">
        <v>244</v>
      </c>
      <c r="C251" s="68" t="s">
        <v>7</v>
      </c>
      <c r="D251" s="68">
        <v>26</v>
      </c>
      <c r="E251" s="68" t="s">
        <v>57</v>
      </c>
      <c r="F251" s="105" t="s">
        <v>595</v>
      </c>
      <c r="G251" s="68" t="s">
        <v>253</v>
      </c>
      <c r="H251" s="92">
        <v>1</v>
      </c>
      <c r="I251" s="68" t="s">
        <v>722</v>
      </c>
      <c r="J251" s="68" t="s">
        <v>204</v>
      </c>
      <c r="K251" s="68"/>
      <c r="L251" s="161" t="s">
        <v>13</v>
      </c>
      <c r="M251" s="118">
        <v>0</v>
      </c>
      <c r="N251" s="58"/>
      <c r="O251" s="17">
        <f t="shared" si="119"/>
        <v>0</v>
      </c>
      <c r="P251" s="9"/>
      <c r="Q251" s="119">
        <f t="shared" si="120"/>
        <v>0</v>
      </c>
      <c r="R251" s="62"/>
      <c r="S251" s="18">
        <f t="shared" si="121"/>
        <v>0</v>
      </c>
      <c r="T251" s="10"/>
      <c r="U251" s="120">
        <f t="shared" si="122"/>
        <v>0</v>
      </c>
      <c r="V251" s="58"/>
      <c r="W251" s="17">
        <f t="shared" si="123"/>
        <v>0</v>
      </c>
      <c r="X251" s="9"/>
      <c r="Y251" s="119">
        <f t="shared" si="124"/>
        <v>0</v>
      </c>
      <c r="Z251" s="62"/>
      <c r="AA251" s="18">
        <f t="shared" si="125"/>
        <v>0</v>
      </c>
      <c r="AB251" s="52"/>
      <c r="AC251" s="121"/>
      <c r="AD251" s="11"/>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row>
    <row r="252" spans="1:62" s="8" customFormat="1" ht="47.25" hidden="1">
      <c r="A252" s="6"/>
      <c r="B252" s="67">
        <v>245</v>
      </c>
      <c r="C252" s="68" t="s">
        <v>7</v>
      </c>
      <c r="D252" s="68">
        <v>27</v>
      </c>
      <c r="E252" s="68" t="s">
        <v>57</v>
      </c>
      <c r="F252" s="105" t="s">
        <v>596</v>
      </c>
      <c r="G252" s="68" t="s">
        <v>597</v>
      </c>
      <c r="H252" s="92">
        <v>1</v>
      </c>
      <c r="I252" s="68" t="s">
        <v>722</v>
      </c>
      <c r="J252" s="68" t="s">
        <v>204</v>
      </c>
      <c r="K252" s="68"/>
      <c r="L252" s="161" t="s">
        <v>10</v>
      </c>
      <c r="M252" s="118">
        <v>0</v>
      </c>
      <c r="N252" s="58"/>
      <c r="O252" s="17">
        <f t="shared" si="119"/>
        <v>0</v>
      </c>
      <c r="P252" s="9"/>
      <c r="Q252" s="119">
        <f t="shared" si="120"/>
        <v>0</v>
      </c>
      <c r="R252" s="62"/>
      <c r="S252" s="18">
        <f t="shared" si="121"/>
        <v>0</v>
      </c>
      <c r="T252" s="10"/>
      <c r="U252" s="120">
        <f t="shared" si="122"/>
        <v>0</v>
      </c>
      <c r="V252" s="58"/>
      <c r="W252" s="17">
        <f t="shared" si="123"/>
        <v>0</v>
      </c>
      <c r="X252" s="9"/>
      <c r="Y252" s="119">
        <f t="shared" si="124"/>
        <v>0</v>
      </c>
      <c r="Z252" s="62"/>
      <c r="AA252" s="18">
        <f t="shared" si="125"/>
        <v>0</v>
      </c>
      <c r="AB252" s="52"/>
      <c r="AC252" s="121"/>
      <c r="AD252" s="11"/>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row>
    <row r="253" spans="1:62" s="8" customFormat="1" ht="47.25" hidden="1">
      <c r="A253" s="6"/>
      <c r="B253" s="67">
        <v>246</v>
      </c>
      <c r="C253" s="68" t="s">
        <v>7</v>
      </c>
      <c r="D253" s="68" t="s">
        <v>598</v>
      </c>
      <c r="E253" s="68" t="s">
        <v>57</v>
      </c>
      <c r="F253" s="105" t="s">
        <v>599</v>
      </c>
      <c r="G253" s="68" t="s">
        <v>580</v>
      </c>
      <c r="H253" s="99">
        <v>1</v>
      </c>
      <c r="I253" s="68" t="s">
        <v>723</v>
      </c>
      <c r="J253" s="68" t="s">
        <v>204</v>
      </c>
      <c r="K253" s="68"/>
      <c r="L253" s="161" t="s">
        <v>11</v>
      </c>
      <c r="M253" s="55"/>
      <c r="N253" s="58"/>
      <c r="O253" s="17" t="e">
        <f t="shared" si="102"/>
        <v>#DIV/0!</v>
      </c>
      <c r="P253" s="9"/>
      <c r="Q253" s="62"/>
      <c r="R253" s="62"/>
      <c r="S253" s="18" t="e">
        <f t="shared" si="103"/>
        <v>#DIV/0!</v>
      </c>
      <c r="T253" s="10"/>
      <c r="U253" s="58"/>
      <c r="V253" s="58"/>
      <c r="W253" s="17" t="e">
        <f t="shared" si="104"/>
        <v>#DIV/0!</v>
      </c>
      <c r="X253" s="9"/>
      <c r="Y253" s="62"/>
      <c r="Z253" s="62"/>
      <c r="AA253" s="18" t="e">
        <f t="shared" si="105"/>
        <v>#DIV/0!</v>
      </c>
      <c r="AB253" s="52"/>
      <c r="AC253" s="19"/>
      <c r="AD253" s="11"/>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row>
    <row r="254" spans="1:62" s="8" customFormat="1" ht="47.25" hidden="1">
      <c r="A254" s="6"/>
      <c r="B254" s="67">
        <v>247</v>
      </c>
      <c r="C254" s="68" t="s">
        <v>7</v>
      </c>
      <c r="D254" s="68" t="s">
        <v>600</v>
      </c>
      <c r="E254" s="68" t="s">
        <v>57</v>
      </c>
      <c r="F254" s="105" t="s">
        <v>601</v>
      </c>
      <c r="G254" s="68" t="s">
        <v>602</v>
      </c>
      <c r="H254" s="92">
        <v>2</v>
      </c>
      <c r="I254" s="68" t="s">
        <v>722</v>
      </c>
      <c r="J254" s="68" t="s">
        <v>204</v>
      </c>
      <c r="K254" s="68" t="s">
        <v>583</v>
      </c>
      <c r="L254" s="161" t="s">
        <v>11</v>
      </c>
      <c r="M254" s="118">
        <v>0</v>
      </c>
      <c r="N254" s="58"/>
      <c r="O254" s="17">
        <f t="shared" si="102"/>
        <v>0</v>
      </c>
      <c r="P254" s="9"/>
      <c r="Q254" s="119">
        <f t="shared" ref="Q254:Q255" si="126">N254</f>
        <v>0</v>
      </c>
      <c r="R254" s="62"/>
      <c r="S254" s="18">
        <f t="shared" ref="S254:S255" si="127">IF(OR(EXACT($I254,"Atención de solicitudes (solicitudes resueltas / solicitudes recibidas)"),EXACT($I254,"Cumplimiento (criterios cumplidos / criterios establecidos)")),(Q254/Q254)*1,((Q254+R254)/$H254)*1)</f>
        <v>0</v>
      </c>
      <c r="T254" s="10"/>
      <c r="U254" s="120">
        <f t="shared" ref="U254:U255" si="128">Q254+R254</f>
        <v>0</v>
      </c>
      <c r="V254" s="58"/>
      <c r="W254" s="17">
        <f t="shared" ref="W254:W255" si="129">IF(OR(EXACT($I254,"Atención de solicitudes (solicitudes resueltas / solicitudes recibidas)"),EXACT($I254,"Cumplimiento (criterios cumplidos / criterios establecidos)")),(U254/U254)*1,((U254+V254)/$H254)*1)</f>
        <v>0</v>
      </c>
      <c r="X254" s="9"/>
      <c r="Y254" s="119">
        <f t="shared" ref="Y254:Y255" si="130">U254+V254</f>
        <v>0</v>
      </c>
      <c r="Z254" s="62"/>
      <c r="AA254" s="18">
        <f t="shared" ref="AA254:AA255" si="131">IF(OR(EXACT($I254,"Atención de solicitudes (solicitudes resueltas / solicitudes recibidas)"),EXACT($I254,"Cumplimiento (criterios cumplidos / criterios establecidos)")),(Y254/Y254)*1,((Y254+Z254)/$H254)*1)</f>
        <v>0</v>
      </c>
      <c r="AB254" s="52"/>
      <c r="AC254" s="121"/>
      <c r="AD254" s="11"/>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row>
    <row r="255" spans="1:62" s="8" customFormat="1" ht="47.25" hidden="1">
      <c r="A255" s="6"/>
      <c r="B255" s="67">
        <v>248</v>
      </c>
      <c r="C255" s="68" t="s">
        <v>7</v>
      </c>
      <c r="D255" s="68" t="s">
        <v>603</v>
      </c>
      <c r="E255" s="68" t="s">
        <v>57</v>
      </c>
      <c r="F255" s="105" t="s">
        <v>604</v>
      </c>
      <c r="G255" s="68" t="s">
        <v>605</v>
      </c>
      <c r="H255" s="92">
        <v>1</v>
      </c>
      <c r="I255" s="68" t="s">
        <v>722</v>
      </c>
      <c r="J255" s="68" t="s">
        <v>204</v>
      </c>
      <c r="K255" s="68" t="s">
        <v>150</v>
      </c>
      <c r="L255" s="161" t="s">
        <v>13</v>
      </c>
      <c r="M255" s="118">
        <v>0</v>
      </c>
      <c r="N255" s="58"/>
      <c r="O255" s="17">
        <f t="shared" si="102"/>
        <v>0</v>
      </c>
      <c r="P255" s="9"/>
      <c r="Q255" s="119">
        <f t="shared" si="126"/>
        <v>0</v>
      </c>
      <c r="R255" s="62"/>
      <c r="S255" s="18">
        <f t="shared" si="127"/>
        <v>0</v>
      </c>
      <c r="T255" s="10"/>
      <c r="U255" s="120">
        <f t="shared" si="128"/>
        <v>0</v>
      </c>
      <c r="V255" s="58"/>
      <c r="W255" s="17">
        <f t="shared" si="129"/>
        <v>0</v>
      </c>
      <c r="X255" s="9"/>
      <c r="Y255" s="119">
        <f t="shared" si="130"/>
        <v>0</v>
      </c>
      <c r="Z255" s="62"/>
      <c r="AA255" s="18">
        <f t="shared" si="131"/>
        <v>0</v>
      </c>
      <c r="AB255" s="52"/>
      <c r="AC255" s="121"/>
      <c r="AD255" s="11"/>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row>
    <row r="256" spans="1:62" s="8" customFormat="1" ht="78.75" hidden="1">
      <c r="A256" s="6"/>
      <c r="B256" s="67">
        <v>249</v>
      </c>
      <c r="C256" s="68" t="s">
        <v>7</v>
      </c>
      <c r="D256" s="68" t="s">
        <v>606</v>
      </c>
      <c r="E256" s="68" t="s">
        <v>57</v>
      </c>
      <c r="F256" s="108" t="s">
        <v>607</v>
      </c>
      <c r="G256" s="68" t="s">
        <v>203</v>
      </c>
      <c r="H256" s="109">
        <v>92</v>
      </c>
      <c r="I256" s="68" t="s">
        <v>722</v>
      </c>
      <c r="J256" s="68" t="s">
        <v>204</v>
      </c>
      <c r="K256" s="68"/>
      <c r="L256" s="161" t="s">
        <v>11</v>
      </c>
      <c r="M256" s="118">
        <v>0</v>
      </c>
      <c r="N256" s="58"/>
      <c r="O256" s="17">
        <f t="shared" ref="O256:O286" si="132">IF(OR(EXACT($I256,"Atención de solicitudes (solicitudes resueltas / solicitudes recibidas)"),EXACT($I256,"Cumplimiento (criterios cumplidos / criterios establecidos)")),(N256/M256)*1,(N256/$H256)*1)</f>
        <v>0</v>
      </c>
      <c r="P256" s="9"/>
      <c r="Q256" s="119">
        <f t="shared" ref="Q256:Q286" si="133">N256</f>
        <v>0</v>
      </c>
      <c r="R256" s="62"/>
      <c r="S256" s="18">
        <f t="shared" ref="S256:S286" si="134">IF(OR(EXACT($I256,"Atención de solicitudes (solicitudes resueltas / solicitudes recibidas)"),EXACT($I256,"Cumplimiento (criterios cumplidos / criterios establecidos)")),(Q256/Q256)*1,((Q256+R256)/$H256)*1)</f>
        <v>0</v>
      </c>
      <c r="T256" s="10"/>
      <c r="U256" s="120">
        <f t="shared" ref="U256:U286" si="135">Q256+R256</f>
        <v>0</v>
      </c>
      <c r="V256" s="58"/>
      <c r="W256" s="17">
        <f t="shared" ref="W256:W286" si="136">IF(OR(EXACT($I256,"Atención de solicitudes (solicitudes resueltas / solicitudes recibidas)"),EXACT($I256,"Cumplimiento (criterios cumplidos / criterios establecidos)")),(U256/U256)*1,((U256+V256)/$H256)*1)</f>
        <v>0</v>
      </c>
      <c r="X256" s="9"/>
      <c r="Y256" s="119">
        <f t="shared" ref="Y256:Y286" si="137">U256+V256</f>
        <v>0</v>
      </c>
      <c r="Z256" s="62"/>
      <c r="AA256" s="18">
        <f t="shared" ref="AA256:AA286" si="138">IF(OR(EXACT($I256,"Atención de solicitudes (solicitudes resueltas / solicitudes recibidas)"),EXACT($I256,"Cumplimiento (criterios cumplidos / criterios establecidos)")),(Y256/Y256)*1,((Y256+Z256)/$H256)*1)</f>
        <v>0</v>
      </c>
      <c r="AB256" s="52"/>
      <c r="AC256" s="121"/>
      <c r="AD256" s="11"/>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row>
    <row r="257" spans="1:62" s="8" customFormat="1" ht="47.25" hidden="1">
      <c r="A257" s="6"/>
      <c r="B257" s="67">
        <v>250</v>
      </c>
      <c r="C257" s="68" t="s">
        <v>7</v>
      </c>
      <c r="D257" s="68">
        <v>75</v>
      </c>
      <c r="E257" s="68" t="s">
        <v>57</v>
      </c>
      <c r="F257" s="105" t="s">
        <v>608</v>
      </c>
      <c r="G257" s="68" t="s">
        <v>609</v>
      </c>
      <c r="H257" s="92">
        <v>2</v>
      </c>
      <c r="I257" s="68" t="s">
        <v>722</v>
      </c>
      <c r="J257" s="68" t="s">
        <v>204</v>
      </c>
      <c r="K257" s="68"/>
      <c r="L257" s="161" t="s">
        <v>11</v>
      </c>
      <c r="M257" s="118">
        <v>0</v>
      </c>
      <c r="N257" s="58"/>
      <c r="O257" s="17">
        <f t="shared" si="132"/>
        <v>0</v>
      </c>
      <c r="P257" s="9"/>
      <c r="Q257" s="119">
        <f t="shared" si="133"/>
        <v>0</v>
      </c>
      <c r="R257" s="62"/>
      <c r="S257" s="18">
        <f t="shared" si="134"/>
        <v>0</v>
      </c>
      <c r="T257" s="10"/>
      <c r="U257" s="120">
        <f t="shared" si="135"/>
        <v>0</v>
      </c>
      <c r="V257" s="58"/>
      <c r="W257" s="17">
        <f t="shared" si="136"/>
        <v>0</v>
      </c>
      <c r="X257" s="9"/>
      <c r="Y257" s="119">
        <f t="shared" si="137"/>
        <v>0</v>
      </c>
      <c r="Z257" s="62"/>
      <c r="AA257" s="18">
        <f t="shared" si="138"/>
        <v>0</v>
      </c>
      <c r="AB257" s="52"/>
      <c r="AC257" s="121"/>
      <c r="AD257" s="11"/>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row>
    <row r="258" spans="1:62" s="8" customFormat="1" ht="47.25" hidden="1">
      <c r="A258" s="6"/>
      <c r="B258" s="67">
        <v>251</v>
      </c>
      <c r="C258" s="68" t="s">
        <v>7</v>
      </c>
      <c r="D258" s="68" t="s">
        <v>610</v>
      </c>
      <c r="E258" s="68" t="s">
        <v>57</v>
      </c>
      <c r="F258" s="105" t="s">
        <v>611</v>
      </c>
      <c r="G258" s="68" t="s">
        <v>203</v>
      </c>
      <c r="H258" s="109">
        <v>2</v>
      </c>
      <c r="I258" s="68" t="s">
        <v>722</v>
      </c>
      <c r="J258" s="68" t="s">
        <v>204</v>
      </c>
      <c r="K258" s="68"/>
      <c r="L258" s="161" t="s">
        <v>11</v>
      </c>
      <c r="M258" s="118">
        <v>0</v>
      </c>
      <c r="N258" s="58"/>
      <c r="O258" s="17">
        <f t="shared" si="132"/>
        <v>0</v>
      </c>
      <c r="P258" s="9"/>
      <c r="Q258" s="119">
        <f t="shared" si="133"/>
        <v>0</v>
      </c>
      <c r="R258" s="62"/>
      <c r="S258" s="18">
        <f t="shared" si="134"/>
        <v>0</v>
      </c>
      <c r="T258" s="10"/>
      <c r="U258" s="120">
        <f t="shared" si="135"/>
        <v>0</v>
      </c>
      <c r="V258" s="58"/>
      <c r="W258" s="17">
        <f t="shared" si="136"/>
        <v>0</v>
      </c>
      <c r="X258" s="9"/>
      <c r="Y258" s="119">
        <f t="shared" si="137"/>
        <v>0</v>
      </c>
      <c r="Z258" s="62"/>
      <c r="AA258" s="18">
        <f t="shared" si="138"/>
        <v>0</v>
      </c>
      <c r="AB258" s="52"/>
      <c r="AC258" s="121"/>
      <c r="AD258" s="11"/>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row>
    <row r="259" spans="1:62" s="8" customFormat="1" ht="78.75" hidden="1">
      <c r="A259" s="6"/>
      <c r="B259" s="67">
        <v>252</v>
      </c>
      <c r="C259" s="68" t="s">
        <v>7</v>
      </c>
      <c r="D259" s="68" t="s">
        <v>612</v>
      </c>
      <c r="E259" s="68" t="s">
        <v>57</v>
      </c>
      <c r="F259" s="105" t="s">
        <v>613</v>
      </c>
      <c r="G259" s="68" t="s">
        <v>203</v>
      </c>
      <c r="H259" s="109">
        <v>2</v>
      </c>
      <c r="I259" s="68" t="s">
        <v>722</v>
      </c>
      <c r="J259" s="68" t="s">
        <v>204</v>
      </c>
      <c r="K259" s="68"/>
      <c r="L259" s="161" t="s">
        <v>11</v>
      </c>
      <c r="M259" s="118">
        <v>0</v>
      </c>
      <c r="N259" s="58"/>
      <c r="O259" s="17">
        <f t="shared" si="132"/>
        <v>0</v>
      </c>
      <c r="P259" s="9"/>
      <c r="Q259" s="119">
        <f t="shared" si="133"/>
        <v>0</v>
      </c>
      <c r="R259" s="62"/>
      <c r="S259" s="18">
        <f t="shared" si="134"/>
        <v>0</v>
      </c>
      <c r="T259" s="10"/>
      <c r="U259" s="120">
        <f t="shared" si="135"/>
        <v>0</v>
      </c>
      <c r="V259" s="58"/>
      <c r="W259" s="17">
        <f t="shared" si="136"/>
        <v>0</v>
      </c>
      <c r="X259" s="9"/>
      <c r="Y259" s="119">
        <f t="shared" si="137"/>
        <v>0</v>
      </c>
      <c r="Z259" s="62"/>
      <c r="AA259" s="18">
        <f t="shared" si="138"/>
        <v>0</v>
      </c>
      <c r="AB259" s="52"/>
      <c r="AC259" s="121"/>
      <c r="AD259" s="11"/>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row>
    <row r="260" spans="1:62" s="8" customFormat="1" ht="63" hidden="1">
      <c r="A260" s="6"/>
      <c r="B260" s="67">
        <v>253</v>
      </c>
      <c r="C260" s="68" t="s">
        <v>7</v>
      </c>
      <c r="D260" s="68">
        <v>81</v>
      </c>
      <c r="E260" s="68" t="s">
        <v>57</v>
      </c>
      <c r="F260" s="105" t="s">
        <v>614</v>
      </c>
      <c r="G260" s="68" t="s">
        <v>605</v>
      </c>
      <c r="H260" s="92">
        <v>2</v>
      </c>
      <c r="I260" s="68" t="s">
        <v>722</v>
      </c>
      <c r="J260" s="68" t="s">
        <v>204</v>
      </c>
      <c r="K260" s="68"/>
      <c r="L260" s="161" t="s">
        <v>15</v>
      </c>
      <c r="M260" s="118">
        <v>0</v>
      </c>
      <c r="N260" s="58"/>
      <c r="O260" s="17">
        <f t="shared" si="132"/>
        <v>0</v>
      </c>
      <c r="P260" s="9"/>
      <c r="Q260" s="119">
        <f t="shared" si="133"/>
        <v>0</v>
      </c>
      <c r="R260" s="62"/>
      <c r="S260" s="18">
        <f t="shared" si="134"/>
        <v>0</v>
      </c>
      <c r="T260" s="10"/>
      <c r="U260" s="120">
        <f t="shared" si="135"/>
        <v>0</v>
      </c>
      <c r="V260" s="58"/>
      <c r="W260" s="17">
        <f t="shared" si="136"/>
        <v>0</v>
      </c>
      <c r="X260" s="9"/>
      <c r="Y260" s="119">
        <f t="shared" si="137"/>
        <v>0</v>
      </c>
      <c r="Z260" s="62"/>
      <c r="AA260" s="18">
        <f t="shared" si="138"/>
        <v>0</v>
      </c>
      <c r="AB260" s="52"/>
      <c r="AC260" s="121"/>
      <c r="AD260" s="11"/>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row>
    <row r="261" spans="1:62" s="8" customFormat="1" ht="63" hidden="1">
      <c r="A261" s="6"/>
      <c r="B261" s="67">
        <v>254</v>
      </c>
      <c r="C261" s="68" t="s">
        <v>7</v>
      </c>
      <c r="D261" s="68" t="s">
        <v>615</v>
      </c>
      <c r="E261" s="68" t="s">
        <v>57</v>
      </c>
      <c r="F261" s="105" t="s">
        <v>616</v>
      </c>
      <c r="G261" s="68" t="s">
        <v>602</v>
      </c>
      <c r="H261" s="92">
        <v>2</v>
      </c>
      <c r="I261" s="68" t="s">
        <v>722</v>
      </c>
      <c r="J261" s="68" t="s">
        <v>204</v>
      </c>
      <c r="K261" s="68" t="s">
        <v>583</v>
      </c>
      <c r="L261" s="161" t="s">
        <v>11</v>
      </c>
      <c r="M261" s="118">
        <v>0</v>
      </c>
      <c r="N261" s="58"/>
      <c r="O261" s="17">
        <f t="shared" si="132"/>
        <v>0</v>
      </c>
      <c r="P261" s="9"/>
      <c r="Q261" s="119">
        <f t="shared" si="133"/>
        <v>0</v>
      </c>
      <c r="R261" s="62"/>
      <c r="S261" s="18">
        <f t="shared" si="134"/>
        <v>0</v>
      </c>
      <c r="T261" s="10"/>
      <c r="U261" s="120">
        <f t="shared" si="135"/>
        <v>0</v>
      </c>
      <c r="V261" s="58"/>
      <c r="W261" s="17">
        <f t="shared" si="136"/>
        <v>0</v>
      </c>
      <c r="X261" s="9"/>
      <c r="Y261" s="119">
        <f t="shared" si="137"/>
        <v>0</v>
      </c>
      <c r="Z261" s="62"/>
      <c r="AA261" s="18">
        <f t="shared" si="138"/>
        <v>0</v>
      </c>
      <c r="AB261" s="52"/>
      <c r="AC261" s="121"/>
      <c r="AD261" s="11"/>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row>
    <row r="262" spans="1:62" s="8" customFormat="1" ht="47.25" hidden="1">
      <c r="A262" s="6"/>
      <c r="B262" s="67">
        <v>255</v>
      </c>
      <c r="C262" s="68" t="s">
        <v>7</v>
      </c>
      <c r="D262" s="68" t="s">
        <v>617</v>
      </c>
      <c r="E262" s="68" t="s">
        <v>57</v>
      </c>
      <c r="F262" s="105" t="s">
        <v>618</v>
      </c>
      <c r="G262" s="68" t="s">
        <v>203</v>
      </c>
      <c r="H262" s="109">
        <v>92</v>
      </c>
      <c r="I262" s="68" t="s">
        <v>722</v>
      </c>
      <c r="J262" s="68" t="s">
        <v>204</v>
      </c>
      <c r="K262" s="68"/>
      <c r="L262" s="161" t="s">
        <v>11</v>
      </c>
      <c r="M262" s="118">
        <v>0</v>
      </c>
      <c r="N262" s="58"/>
      <c r="O262" s="17">
        <f t="shared" si="132"/>
        <v>0</v>
      </c>
      <c r="P262" s="9"/>
      <c r="Q262" s="119">
        <f t="shared" si="133"/>
        <v>0</v>
      </c>
      <c r="R262" s="62"/>
      <c r="S262" s="18">
        <f t="shared" si="134"/>
        <v>0</v>
      </c>
      <c r="T262" s="10"/>
      <c r="U262" s="120">
        <f t="shared" si="135"/>
        <v>0</v>
      </c>
      <c r="V262" s="58"/>
      <c r="W262" s="17">
        <f t="shared" si="136"/>
        <v>0</v>
      </c>
      <c r="X262" s="9"/>
      <c r="Y262" s="119">
        <f t="shared" si="137"/>
        <v>0</v>
      </c>
      <c r="Z262" s="62"/>
      <c r="AA262" s="18">
        <f t="shared" si="138"/>
        <v>0</v>
      </c>
      <c r="AB262" s="52"/>
      <c r="AC262" s="121"/>
      <c r="AD262" s="11"/>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row>
    <row r="263" spans="1:62" s="8" customFormat="1" ht="47.25" hidden="1">
      <c r="A263" s="6"/>
      <c r="B263" s="67">
        <v>256</v>
      </c>
      <c r="C263" s="68" t="s">
        <v>7</v>
      </c>
      <c r="D263" s="68">
        <v>100</v>
      </c>
      <c r="E263" s="68" t="s">
        <v>57</v>
      </c>
      <c r="F263" s="108" t="s">
        <v>619</v>
      </c>
      <c r="G263" s="68" t="s">
        <v>597</v>
      </c>
      <c r="H263" s="92">
        <v>1</v>
      </c>
      <c r="I263" s="68" t="s">
        <v>722</v>
      </c>
      <c r="J263" s="68" t="s">
        <v>204</v>
      </c>
      <c r="K263" s="68"/>
      <c r="L263" s="161" t="s">
        <v>10</v>
      </c>
      <c r="M263" s="118">
        <v>0</v>
      </c>
      <c r="N263" s="58"/>
      <c r="O263" s="17">
        <f t="shared" si="132"/>
        <v>0</v>
      </c>
      <c r="P263" s="9"/>
      <c r="Q263" s="119">
        <f t="shared" si="133"/>
        <v>0</v>
      </c>
      <c r="R263" s="62"/>
      <c r="S263" s="18">
        <f t="shared" si="134"/>
        <v>0</v>
      </c>
      <c r="T263" s="10"/>
      <c r="U263" s="120">
        <f t="shared" si="135"/>
        <v>0</v>
      </c>
      <c r="V263" s="58"/>
      <c r="W263" s="17">
        <f t="shared" si="136"/>
        <v>0</v>
      </c>
      <c r="X263" s="9"/>
      <c r="Y263" s="119">
        <f t="shared" si="137"/>
        <v>0</v>
      </c>
      <c r="Z263" s="62"/>
      <c r="AA263" s="18">
        <f t="shared" si="138"/>
        <v>0</v>
      </c>
      <c r="AB263" s="52"/>
      <c r="AC263" s="121"/>
      <c r="AD263" s="11"/>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row>
    <row r="264" spans="1:62" s="8" customFormat="1" ht="47.25" hidden="1">
      <c r="A264" s="6"/>
      <c r="B264" s="67">
        <v>257</v>
      </c>
      <c r="C264" s="68" t="s">
        <v>7</v>
      </c>
      <c r="D264" s="68">
        <v>106</v>
      </c>
      <c r="E264" s="68" t="s">
        <v>57</v>
      </c>
      <c r="F264" s="108" t="s">
        <v>620</v>
      </c>
      <c r="G264" s="68" t="s">
        <v>602</v>
      </c>
      <c r="H264" s="92">
        <v>2</v>
      </c>
      <c r="I264" s="68" t="s">
        <v>722</v>
      </c>
      <c r="J264" s="68" t="s">
        <v>204</v>
      </c>
      <c r="K264" s="68" t="s">
        <v>583</v>
      </c>
      <c r="L264" s="161" t="s">
        <v>11</v>
      </c>
      <c r="M264" s="118">
        <v>0</v>
      </c>
      <c r="N264" s="58"/>
      <c r="O264" s="17">
        <f t="shared" si="132"/>
        <v>0</v>
      </c>
      <c r="P264" s="9"/>
      <c r="Q264" s="119">
        <f t="shared" si="133"/>
        <v>0</v>
      </c>
      <c r="R264" s="62"/>
      <c r="S264" s="18">
        <f t="shared" si="134"/>
        <v>0</v>
      </c>
      <c r="T264" s="10"/>
      <c r="U264" s="120">
        <f t="shared" si="135"/>
        <v>0</v>
      </c>
      <c r="V264" s="58"/>
      <c r="W264" s="17">
        <f t="shared" si="136"/>
        <v>0</v>
      </c>
      <c r="X264" s="9"/>
      <c r="Y264" s="119">
        <f t="shared" si="137"/>
        <v>0</v>
      </c>
      <c r="Z264" s="62"/>
      <c r="AA264" s="18">
        <f t="shared" si="138"/>
        <v>0</v>
      </c>
      <c r="AB264" s="52"/>
      <c r="AC264" s="121"/>
      <c r="AD264" s="11"/>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row>
    <row r="265" spans="1:62" s="8" customFormat="1" ht="63" hidden="1">
      <c r="A265" s="6"/>
      <c r="B265" s="67">
        <v>258</v>
      </c>
      <c r="C265" s="68" t="s">
        <v>7</v>
      </c>
      <c r="D265" s="110">
        <v>107</v>
      </c>
      <c r="E265" s="68" t="s">
        <v>57</v>
      </c>
      <c r="F265" s="105" t="s">
        <v>621</v>
      </c>
      <c r="G265" s="68" t="s">
        <v>622</v>
      </c>
      <c r="H265" s="109">
        <v>1</v>
      </c>
      <c r="I265" s="68" t="s">
        <v>722</v>
      </c>
      <c r="J265" s="68" t="s">
        <v>204</v>
      </c>
      <c r="K265" s="68"/>
      <c r="L265" s="161" t="s">
        <v>11</v>
      </c>
      <c r="M265" s="118">
        <v>0</v>
      </c>
      <c r="N265" s="58"/>
      <c r="O265" s="17">
        <f t="shared" si="132"/>
        <v>0</v>
      </c>
      <c r="P265" s="9"/>
      <c r="Q265" s="119">
        <f t="shared" si="133"/>
        <v>0</v>
      </c>
      <c r="R265" s="62"/>
      <c r="S265" s="18">
        <f t="shared" si="134"/>
        <v>0</v>
      </c>
      <c r="T265" s="10"/>
      <c r="U265" s="120">
        <f t="shared" si="135"/>
        <v>0</v>
      </c>
      <c r="V265" s="58"/>
      <c r="W265" s="17">
        <f t="shared" si="136"/>
        <v>0</v>
      </c>
      <c r="X265" s="9"/>
      <c r="Y265" s="119">
        <f t="shared" si="137"/>
        <v>0</v>
      </c>
      <c r="Z265" s="62"/>
      <c r="AA265" s="18">
        <f t="shared" si="138"/>
        <v>0</v>
      </c>
      <c r="AB265" s="52"/>
      <c r="AC265" s="121"/>
      <c r="AD265" s="11"/>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row>
    <row r="266" spans="1:62" s="8" customFormat="1" ht="47.25" hidden="1">
      <c r="A266" s="6"/>
      <c r="B266" s="67">
        <v>259</v>
      </c>
      <c r="C266" s="68" t="s">
        <v>7</v>
      </c>
      <c r="D266" s="68">
        <v>108</v>
      </c>
      <c r="E266" s="68" t="s">
        <v>57</v>
      </c>
      <c r="F266" s="108" t="s">
        <v>623</v>
      </c>
      <c r="G266" s="68" t="s">
        <v>597</v>
      </c>
      <c r="H266" s="92">
        <v>1</v>
      </c>
      <c r="I266" s="68" t="s">
        <v>722</v>
      </c>
      <c r="J266" s="68" t="s">
        <v>583</v>
      </c>
      <c r="K266" s="68" t="s">
        <v>204</v>
      </c>
      <c r="L266" s="161" t="s">
        <v>10</v>
      </c>
      <c r="M266" s="118">
        <v>0</v>
      </c>
      <c r="N266" s="58"/>
      <c r="O266" s="17">
        <f t="shared" si="132"/>
        <v>0</v>
      </c>
      <c r="P266" s="9"/>
      <c r="Q266" s="119">
        <f t="shared" si="133"/>
        <v>0</v>
      </c>
      <c r="R266" s="62"/>
      <c r="S266" s="18">
        <f t="shared" si="134"/>
        <v>0</v>
      </c>
      <c r="T266" s="10"/>
      <c r="U266" s="120">
        <f t="shared" si="135"/>
        <v>0</v>
      </c>
      <c r="V266" s="58"/>
      <c r="W266" s="17">
        <f t="shared" si="136"/>
        <v>0</v>
      </c>
      <c r="X266" s="9"/>
      <c r="Y266" s="119">
        <f t="shared" si="137"/>
        <v>0</v>
      </c>
      <c r="Z266" s="62"/>
      <c r="AA266" s="18">
        <f t="shared" si="138"/>
        <v>0</v>
      </c>
      <c r="AB266" s="52"/>
      <c r="AC266" s="121"/>
      <c r="AD266" s="11"/>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row>
    <row r="267" spans="1:62" s="8" customFormat="1" ht="47.25" hidden="1">
      <c r="A267" s="6"/>
      <c r="B267" s="67">
        <v>260</v>
      </c>
      <c r="C267" s="68" t="s">
        <v>7</v>
      </c>
      <c r="D267" s="68">
        <v>116</v>
      </c>
      <c r="E267" s="68" t="s">
        <v>57</v>
      </c>
      <c r="F267" s="108" t="s">
        <v>624</v>
      </c>
      <c r="G267" s="68" t="s">
        <v>597</v>
      </c>
      <c r="H267" s="92">
        <v>1</v>
      </c>
      <c r="I267" s="68" t="s">
        <v>722</v>
      </c>
      <c r="J267" s="68" t="s">
        <v>204</v>
      </c>
      <c r="K267" s="68" t="s">
        <v>583</v>
      </c>
      <c r="L267" s="161" t="s">
        <v>10</v>
      </c>
      <c r="M267" s="118">
        <v>0</v>
      </c>
      <c r="N267" s="58"/>
      <c r="O267" s="17">
        <f t="shared" si="132"/>
        <v>0</v>
      </c>
      <c r="P267" s="9"/>
      <c r="Q267" s="119">
        <f t="shared" si="133"/>
        <v>0</v>
      </c>
      <c r="R267" s="62"/>
      <c r="S267" s="18">
        <f t="shared" si="134"/>
        <v>0</v>
      </c>
      <c r="T267" s="10"/>
      <c r="U267" s="120">
        <f t="shared" si="135"/>
        <v>0</v>
      </c>
      <c r="V267" s="58"/>
      <c r="W267" s="17">
        <f t="shared" si="136"/>
        <v>0</v>
      </c>
      <c r="X267" s="9"/>
      <c r="Y267" s="119">
        <f t="shared" si="137"/>
        <v>0</v>
      </c>
      <c r="Z267" s="62"/>
      <c r="AA267" s="18">
        <f t="shared" si="138"/>
        <v>0</v>
      </c>
      <c r="AB267" s="52"/>
      <c r="AC267" s="121"/>
      <c r="AD267" s="11"/>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row>
    <row r="268" spans="1:62" s="8" customFormat="1" ht="63" hidden="1">
      <c r="A268" s="6"/>
      <c r="B268" s="67">
        <v>261</v>
      </c>
      <c r="C268" s="68" t="s">
        <v>7</v>
      </c>
      <c r="D268" s="68">
        <v>55</v>
      </c>
      <c r="E268" s="68" t="s">
        <v>57</v>
      </c>
      <c r="F268" s="68" t="s">
        <v>625</v>
      </c>
      <c r="G268" s="68" t="s">
        <v>203</v>
      </c>
      <c r="H268" s="92">
        <v>3</v>
      </c>
      <c r="I268" s="68" t="s">
        <v>722</v>
      </c>
      <c r="J268" s="68" t="s">
        <v>204</v>
      </c>
      <c r="K268" s="68"/>
      <c r="L268" s="161" t="s">
        <v>11</v>
      </c>
      <c r="M268" s="118">
        <v>0</v>
      </c>
      <c r="N268" s="58"/>
      <c r="O268" s="17">
        <f t="shared" si="132"/>
        <v>0</v>
      </c>
      <c r="P268" s="9"/>
      <c r="Q268" s="119">
        <f t="shared" si="133"/>
        <v>0</v>
      </c>
      <c r="R268" s="62"/>
      <c r="S268" s="18">
        <f t="shared" si="134"/>
        <v>0</v>
      </c>
      <c r="T268" s="10"/>
      <c r="U268" s="120">
        <f t="shared" si="135"/>
        <v>0</v>
      </c>
      <c r="V268" s="58"/>
      <c r="W268" s="17">
        <f t="shared" si="136"/>
        <v>0</v>
      </c>
      <c r="X268" s="9"/>
      <c r="Y268" s="119">
        <f t="shared" si="137"/>
        <v>0</v>
      </c>
      <c r="Z268" s="62"/>
      <c r="AA268" s="18">
        <f t="shared" si="138"/>
        <v>0</v>
      </c>
      <c r="AB268" s="52"/>
      <c r="AC268" s="121"/>
      <c r="AD268" s="11"/>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row>
    <row r="269" spans="1:62" s="8" customFormat="1" ht="63" hidden="1">
      <c r="A269" s="6"/>
      <c r="B269" s="67">
        <v>262</v>
      </c>
      <c r="C269" s="68" t="s">
        <v>7</v>
      </c>
      <c r="D269" s="68">
        <v>58</v>
      </c>
      <c r="E269" s="68" t="s">
        <v>57</v>
      </c>
      <c r="F269" s="68" t="s">
        <v>626</v>
      </c>
      <c r="G269" s="68" t="s">
        <v>627</v>
      </c>
      <c r="H269" s="92">
        <v>1</v>
      </c>
      <c r="I269" s="68" t="s">
        <v>722</v>
      </c>
      <c r="J269" s="68" t="s">
        <v>204</v>
      </c>
      <c r="K269" s="68"/>
      <c r="L269" s="161" t="s">
        <v>11</v>
      </c>
      <c r="M269" s="118">
        <v>0</v>
      </c>
      <c r="N269" s="58"/>
      <c r="O269" s="17">
        <f t="shared" si="132"/>
        <v>0</v>
      </c>
      <c r="P269" s="9"/>
      <c r="Q269" s="119">
        <f t="shared" si="133"/>
        <v>0</v>
      </c>
      <c r="R269" s="62"/>
      <c r="S269" s="18">
        <f t="shared" si="134"/>
        <v>0</v>
      </c>
      <c r="T269" s="10"/>
      <c r="U269" s="120">
        <f t="shared" si="135"/>
        <v>0</v>
      </c>
      <c r="V269" s="58"/>
      <c r="W269" s="17">
        <f t="shared" si="136"/>
        <v>0</v>
      </c>
      <c r="X269" s="9"/>
      <c r="Y269" s="119">
        <f t="shared" si="137"/>
        <v>0</v>
      </c>
      <c r="Z269" s="62"/>
      <c r="AA269" s="18">
        <f t="shared" si="138"/>
        <v>0</v>
      </c>
      <c r="AB269" s="52"/>
      <c r="AC269" s="121"/>
      <c r="AD269" s="11"/>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row>
    <row r="270" spans="1:62" s="8" customFormat="1" ht="78.75" hidden="1">
      <c r="A270" s="6"/>
      <c r="B270" s="67">
        <v>263</v>
      </c>
      <c r="C270" s="68" t="s">
        <v>7</v>
      </c>
      <c r="D270" s="68">
        <v>60</v>
      </c>
      <c r="E270" s="68" t="s">
        <v>57</v>
      </c>
      <c r="F270" s="111" t="s">
        <v>628</v>
      </c>
      <c r="G270" s="68" t="s">
        <v>580</v>
      </c>
      <c r="H270" s="109">
        <v>92</v>
      </c>
      <c r="I270" s="68" t="s">
        <v>722</v>
      </c>
      <c r="J270" s="68" t="s">
        <v>204</v>
      </c>
      <c r="K270" s="68"/>
      <c r="L270" s="161" t="s">
        <v>11</v>
      </c>
      <c r="M270" s="118">
        <v>0</v>
      </c>
      <c r="N270" s="58"/>
      <c r="O270" s="17">
        <f t="shared" si="132"/>
        <v>0</v>
      </c>
      <c r="P270" s="9"/>
      <c r="Q270" s="119">
        <f t="shared" si="133"/>
        <v>0</v>
      </c>
      <c r="R270" s="62"/>
      <c r="S270" s="18">
        <f t="shared" si="134"/>
        <v>0</v>
      </c>
      <c r="T270" s="10"/>
      <c r="U270" s="120">
        <f t="shared" si="135"/>
        <v>0</v>
      </c>
      <c r="V270" s="58"/>
      <c r="W270" s="17">
        <f t="shared" si="136"/>
        <v>0</v>
      </c>
      <c r="X270" s="9"/>
      <c r="Y270" s="119">
        <f t="shared" si="137"/>
        <v>0</v>
      </c>
      <c r="Z270" s="62"/>
      <c r="AA270" s="18">
        <f t="shared" si="138"/>
        <v>0</v>
      </c>
      <c r="AB270" s="52"/>
      <c r="AC270" s="121"/>
      <c r="AD270" s="11"/>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row>
    <row r="271" spans="1:62" s="8" customFormat="1" ht="141.75" hidden="1">
      <c r="A271" s="6"/>
      <c r="B271" s="67">
        <v>264</v>
      </c>
      <c r="C271" s="68" t="s">
        <v>7</v>
      </c>
      <c r="D271" s="68">
        <v>159</v>
      </c>
      <c r="E271" s="68" t="s">
        <v>57</v>
      </c>
      <c r="F271" s="111" t="s">
        <v>719</v>
      </c>
      <c r="G271" s="68" t="s">
        <v>602</v>
      </c>
      <c r="H271" s="92">
        <v>2</v>
      </c>
      <c r="I271" s="68" t="s">
        <v>722</v>
      </c>
      <c r="J271" s="68" t="s">
        <v>583</v>
      </c>
      <c r="K271" s="68" t="s">
        <v>204</v>
      </c>
      <c r="L271" s="161" t="s">
        <v>11</v>
      </c>
      <c r="M271" s="118">
        <v>0</v>
      </c>
      <c r="N271" s="58"/>
      <c r="O271" s="17">
        <f t="shared" si="132"/>
        <v>0</v>
      </c>
      <c r="P271" s="9"/>
      <c r="Q271" s="119">
        <f t="shared" si="133"/>
        <v>0</v>
      </c>
      <c r="R271" s="62"/>
      <c r="S271" s="18">
        <f t="shared" si="134"/>
        <v>0</v>
      </c>
      <c r="T271" s="10"/>
      <c r="U271" s="120">
        <f t="shared" si="135"/>
        <v>0</v>
      </c>
      <c r="V271" s="58"/>
      <c r="W271" s="17">
        <f t="shared" si="136"/>
        <v>0</v>
      </c>
      <c r="X271" s="9"/>
      <c r="Y271" s="119">
        <f t="shared" si="137"/>
        <v>0</v>
      </c>
      <c r="Z271" s="62"/>
      <c r="AA271" s="18">
        <f t="shared" si="138"/>
        <v>0</v>
      </c>
      <c r="AB271" s="52"/>
      <c r="AC271" s="121"/>
      <c r="AD271" s="11"/>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row>
    <row r="272" spans="1:62" s="8" customFormat="1" ht="47.25" hidden="1">
      <c r="A272" s="6"/>
      <c r="B272" s="67">
        <v>265</v>
      </c>
      <c r="C272" s="68" t="s">
        <v>7</v>
      </c>
      <c r="D272" s="68">
        <v>162</v>
      </c>
      <c r="E272" s="68" t="s">
        <v>57</v>
      </c>
      <c r="F272" s="111" t="s">
        <v>629</v>
      </c>
      <c r="G272" s="68" t="s">
        <v>602</v>
      </c>
      <c r="H272" s="92">
        <v>2</v>
      </c>
      <c r="I272" s="68" t="s">
        <v>722</v>
      </c>
      <c r="J272" s="68" t="s">
        <v>583</v>
      </c>
      <c r="K272" s="68" t="s">
        <v>204</v>
      </c>
      <c r="L272" s="161" t="s">
        <v>11</v>
      </c>
      <c r="M272" s="118">
        <v>0</v>
      </c>
      <c r="N272" s="58"/>
      <c r="O272" s="17">
        <f t="shared" si="132"/>
        <v>0</v>
      </c>
      <c r="P272" s="9"/>
      <c r="Q272" s="119">
        <f t="shared" si="133"/>
        <v>0</v>
      </c>
      <c r="R272" s="62"/>
      <c r="S272" s="18">
        <f t="shared" si="134"/>
        <v>0</v>
      </c>
      <c r="T272" s="10"/>
      <c r="U272" s="120">
        <f t="shared" si="135"/>
        <v>0</v>
      </c>
      <c r="V272" s="58"/>
      <c r="W272" s="17">
        <f t="shared" si="136"/>
        <v>0</v>
      </c>
      <c r="X272" s="9"/>
      <c r="Y272" s="119">
        <f t="shared" si="137"/>
        <v>0</v>
      </c>
      <c r="Z272" s="62"/>
      <c r="AA272" s="18">
        <f t="shared" si="138"/>
        <v>0</v>
      </c>
      <c r="AB272" s="52"/>
      <c r="AC272" s="121"/>
      <c r="AD272" s="11"/>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row>
    <row r="273" spans="1:62" s="8" customFormat="1" ht="47.25" hidden="1">
      <c r="A273" s="6"/>
      <c r="B273" s="67">
        <v>266</v>
      </c>
      <c r="C273" s="68" t="s">
        <v>7</v>
      </c>
      <c r="D273" s="68">
        <v>169</v>
      </c>
      <c r="E273" s="68" t="s">
        <v>57</v>
      </c>
      <c r="F273" s="111" t="s">
        <v>630</v>
      </c>
      <c r="G273" s="68" t="s">
        <v>602</v>
      </c>
      <c r="H273" s="92">
        <v>2</v>
      </c>
      <c r="I273" s="68" t="s">
        <v>722</v>
      </c>
      <c r="J273" s="68" t="s">
        <v>583</v>
      </c>
      <c r="K273" s="68" t="s">
        <v>204</v>
      </c>
      <c r="L273" s="161" t="s">
        <v>11</v>
      </c>
      <c r="M273" s="118">
        <v>0</v>
      </c>
      <c r="N273" s="58"/>
      <c r="O273" s="17">
        <f t="shared" si="132"/>
        <v>0</v>
      </c>
      <c r="P273" s="9"/>
      <c r="Q273" s="119">
        <f t="shared" si="133"/>
        <v>0</v>
      </c>
      <c r="R273" s="62"/>
      <c r="S273" s="18">
        <f t="shared" si="134"/>
        <v>0</v>
      </c>
      <c r="T273" s="10"/>
      <c r="U273" s="120">
        <f t="shared" si="135"/>
        <v>0</v>
      </c>
      <c r="V273" s="58"/>
      <c r="W273" s="17">
        <f t="shared" si="136"/>
        <v>0</v>
      </c>
      <c r="X273" s="9"/>
      <c r="Y273" s="119">
        <f t="shared" si="137"/>
        <v>0</v>
      </c>
      <c r="Z273" s="62"/>
      <c r="AA273" s="18">
        <f t="shared" si="138"/>
        <v>0</v>
      </c>
      <c r="AB273" s="52"/>
      <c r="AC273" s="121"/>
      <c r="AD273" s="11"/>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row>
    <row r="274" spans="1:62" s="8" customFormat="1" ht="63" hidden="1">
      <c r="A274" s="6"/>
      <c r="B274" s="67">
        <v>267</v>
      </c>
      <c r="C274" s="68" t="s">
        <v>8</v>
      </c>
      <c r="D274" s="68">
        <v>194</v>
      </c>
      <c r="E274" s="68" t="s">
        <v>57</v>
      </c>
      <c r="F274" s="111" t="s">
        <v>631</v>
      </c>
      <c r="G274" s="68" t="s">
        <v>253</v>
      </c>
      <c r="H274" s="92">
        <v>1</v>
      </c>
      <c r="I274" s="68" t="s">
        <v>722</v>
      </c>
      <c r="J274" s="68" t="s">
        <v>204</v>
      </c>
      <c r="K274" s="68"/>
      <c r="L274" s="161" t="s">
        <v>15</v>
      </c>
      <c r="M274" s="118">
        <v>0</v>
      </c>
      <c r="N274" s="58"/>
      <c r="O274" s="17">
        <f t="shared" si="132"/>
        <v>0</v>
      </c>
      <c r="P274" s="9"/>
      <c r="Q274" s="119">
        <f t="shared" si="133"/>
        <v>0</v>
      </c>
      <c r="R274" s="62"/>
      <c r="S274" s="18">
        <f t="shared" si="134"/>
        <v>0</v>
      </c>
      <c r="T274" s="10"/>
      <c r="U274" s="120">
        <f t="shared" si="135"/>
        <v>0</v>
      </c>
      <c r="V274" s="58"/>
      <c r="W274" s="17">
        <f t="shared" si="136"/>
        <v>0</v>
      </c>
      <c r="X274" s="9"/>
      <c r="Y274" s="119">
        <f t="shared" si="137"/>
        <v>0</v>
      </c>
      <c r="Z274" s="62"/>
      <c r="AA274" s="18">
        <f t="shared" si="138"/>
        <v>0</v>
      </c>
      <c r="AB274" s="52"/>
      <c r="AC274" s="121"/>
      <c r="AD274" s="11"/>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row>
    <row r="275" spans="1:62" s="8" customFormat="1" ht="47.25" hidden="1">
      <c r="A275" s="6"/>
      <c r="B275" s="67">
        <v>268</v>
      </c>
      <c r="C275" s="68" t="s">
        <v>8</v>
      </c>
      <c r="D275" s="68">
        <v>279</v>
      </c>
      <c r="E275" s="68" t="s">
        <v>57</v>
      </c>
      <c r="F275" s="111" t="s">
        <v>632</v>
      </c>
      <c r="G275" s="68" t="s">
        <v>580</v>
      </c>
      <c r="H275" s="109">
        <v>92</v>
      </c>
      <c r="I275" s="68" t="s">
        <v>722</v>
      </c>
      <c r="J275" s="68" t="s">
        <v>204</v>
      </c>
      <c r="K275" s="68" t="s">
        <v>227</v>
      </c>
      <c r="L275" s="161" t="s">
        <v>11</v>
      </c>
      <c r="M275" s="118">
        <v>0</v>
      </c>
      <c r="N275" s="58"/>
      <c r="O275" s="17">
        <f t="shared" si="132"/>
        <v>0</v>
      </c>
      <c r="P275" s="9"/>
      <c r="Q275" s="119">
        <f t="shared" si="133"/>
        <v>0</v>
      </c>
      <c r="R275" s="62"/>
      <c r="S275" s="18">
        <f t="shared" si="134"/>
        <v>0</v>
      </c>
      <c r="T275" s="10"/>
      <c r="U275" s="120">
        <f t="shared" si="135"/>
        <v>0</v>
      </c>
      <c r="V275" s="58"/>
      <c r="W275" s="17">
        <f t="shared" si="136"/>
        <v>0</v>
      </c>
      <c r="X275" s="9"/>
      <c r="Y275" s="119">
        <f t="shared" si="137"/>
        <v>0</v>
      </c>
      <c r="Z275" s="62"/>
      <c r="AA275" s="18">
        <f t="shared" si="138"/>
        <v>0</v>
      </c>
      <c r="AB275" s="52"/>
      <c r="AC275" s="121"/>
      <c r="AD275" s="11"/>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row>
    <row r="276" spans="1:62" s="8" customFormat="1" ht="47.25" hidden="1">
      <c r="A276" s="6"/>
      <c r="B276" s="67">
        <v>269</v>
      </c>
      <c r="C276" s="68" t="s">
        <v>8</v>
      </c>
      <c r="D276" s="68">
        <v>336</v>
      </c>
      <c r="E276" s="68" t="s">
        <v>57</v>
      </c>
      <c r="F276" s="111" t="s">
        <v>633</v>
      </c>
      <c r="G276" s="68" t="s">
        <v>253</v>
      </c>
      <c r="H276" s="92">
        <v>1</v>
      </c>
      <c r="I276" s="68" t="s">
        <v>722</v>
      </c>
      <c r="J276" s="68" t="s">
        <v>204</v>
      </c>
      <c r="K276" s="68" t="s">
        <v>80</v>
      </c>
      <c r="L276" s="161" t="s">
        <v>15</v>
      </c>
      <c r="M276" s="118">
        <v>0</v>
      </c>
      <c r="N276" s="58"/>
      <c r="O276" s="17">
        <f t="shared" si="132"/>
        <v>0</v>
      </c>
      <c r="P276" s="9"/>
      <c r="Q276" s="119">
        <f t="shared" si="133"/>
        <v>0</v>
      </c>
      <c r="R276" s="62"/>
      <c r="S276" s="18">
        <f t="shared" si="134"/>
        <v>0</v>
      </c>
      <c r="T276" s="10"/>
      <c r="U276" s="120">
        <f t="shared" si="135"/>
        <v>0</v>
      </c>
      <c r="V276" s="58"/>
      <c r="W276" s="17">
        <f t="shared" si="136"/>
        <v>0</v>
      </c>
      <c r="X276" s="9"/>
      <c r="Y276" s="119">
        <f t="shared" si="137"/>
        <v>0</v>
      </c>
      <c r="Z276" s="62"/>
      <c r="AA276" s="18">
        <f t="shared" si="138"/>
        <v>0</v>
      </c>
      <c r="AB276" s="52"/>
      <c r="AC276" s="121"/>
      <c r="AD276" s="11"/>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row>
    <row r="277" spans="1:62" s="8" customFormat="1" ht="63" hidden="1">
      <c r="A277" s="6"/>
      <c r="B277" s="67">
        <v>270</v>
      </c>
      <c r="C277" s="68" t="s">
        <v>8</v>
      </c>
      <c r="D277" s="68">
        <v>375</v>
      </c>
      <c r="E277" s="68" t="s">
        <v>57</v>
      </c>
      <c r="F277" s="111" t="s">
        <v>634</v>
      </c>
      <c r="G277" s="68" t="s">
        <v>635</v>
      </c>
      <c r="H277" s="92">
        <v>2</v>
      </c>
      <c r="I277" s="68" t="s">
        <v>722</v>
      </c>
      <c r="J277" s="68" t="s">
        <v>204</v>
      </c>
      <c r="K277" s="68"/>
      <c r="L277" s="161" t="s">
        <v>11</v>
      </c>
      <c r="M277" s="118">
        <v>0</v>
      </c>
      <c r="N277" s="58"/>
      <c r="O277" s="17">
        <f t="shared" si="132"/>
        <v>0</v>
      </c>
      <c r="P277" s="9"/>
      <c r="Q277" s="119">
        <f t="shared" si="133"/>
        <v>0</v>
      </c>
      <c r="R277" s="62"/>
      <c r="S277" s="18">
        <f t="shared" si="134"/>
        <v>0</v>
      </c>
      <c r="T277" s="10"/>
      <c r="U277" s="120">
        <f t="shared" si="135"/>
        <v>0</v>
      </c>
      <c r="V277" s="58"/>
      <c r="W277" s="17">
        <f t="shared" si="136"/>
        <v>0</v>
      </c>
      <c r="X277" s="9"/>
      <c r="Y277" s="119">
        <f t="shared" si="137"/>
        <v>0</v>
      </c>
      <c r="Z277" s="62"/>
      <c r="AA277" s="18">
        <f t="shared" si="138"/>
        <v>0</v>
      </c>
      <c r="AB277" s="52"/>
      <c r="AC277" s="121"/>
      <c r="AD277" s="11"/>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row>
    <row r="278" spans="1:62" s="8" customFormat="1" ht="47.25" hidden="1">
      <c r="A278" s="6"/>
      <c r="B278" s="67">
        <v>271</v>
      </c>
      <c r="C278" s="68" t="s">
        <v>8</v>
      </c>
      <c r="D278" s="68">
        <v>376</v>
      </c>
      <c r="E278" s="68" t="s">
        <v>57</v>
      </c>
      <c r="F278" s="111" t="s">
        <v>636</v>
      </c>
      <c r="G278" s="68" t="s">
        <v>635</v>
      </c>
      <c r="H278" s="92">
        <v>2</v>
      </c>
      <c r="I278" s="68" t="s">
        <v>722</v>
      </c>
      <c r="J278" s="68" t="s">
        <v>204</v>
      </c>
      <c r="K278" s="68"/>
      <c r="L278" s="161" t="s">
        <v>11</v>
      </c>
      <c r="M278" s="118">
        <v>0</v>
      </c>
      <c r="N278" s="58"/>
      <c r="O278" s="17">
        <f t="shared" si="132"/>
        <v>0</v>
      </c>
      <c r="P278" s="9"/>
      <c r="Q278" s="119">
        <f t="shared" si="133"/>
        <v>0</v>
      </c>
      <c r="R278" s="62"/>
      <c r="S278" s="18">
        <f t="shared" si="134"/>
        <v>0</v>
      </c>
      <c r="T278" s="10"/>
      <c r="U278" s="120">
        <f t="shared" si="135"/>
        <v>0</v>
      </c>
      <c r="V278" s="58"/>
      <c r="W278" s="17">
        <f t="shared" si="136"/>
        <v>0</v>
      </c>
      <c r="X278" s="9"/>
      <c r="Y278" s="119">
        <f t="shared" si="137"/>
        <v>0</v>
      </c>
      <c r="Z278" s="62"/>
      <c r="AA278" s="18">
        <f t="shared" si="138"/>
        <v>0</v>
      </c>
      <c r="AB278" s="52"/>
      <c r="AC278" s="121"/>
      <c r="AD278" s="11"/>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row>
    <row r="279" spans="1:62" s="8" customFormat="1" ht="47.25" hidden="1">
      <c r="A279" s="6"/>
      <c r="B279" s="67">
        <v>272</v>
      </c>
      <c r="C279" s="68" t="s">
        <v>8</v>
      </c>
      <c r="D279" s="68">
        <v>377</v>
      </c>
      <c r="E279" s="68" t="s">
        <v>57</v>
      </c>
      <c r="F279" s="111" t="s">
        <v>720</v>
      </c>
      <c r="G279" s="68" t="s">
        <v>635</v>
      </c>
      <c r="H279" s="92">
        <v>2</v>
      </c>
      <c r="I279" s="68" t="s">
        <v>722</v>
      </c>
      <c r="J279" s="68" t="s">
        <v>204</v>
      </c>
      <c r="K279" s="68"/>
      <c r="L279" s="161" t="s">
        <v>11</v>
      </c>
      <c r="M279" s="118">
        <v>0</v>
      </c>
      <c r="N279" s="58"/>
      <c r="O279" s="17">
        <f t="shared" si="132"/>
        <v>0</v>
      </c>
      <c r="P279" s="9"/>
      <c r="Q279" s="119">
        <f t="shared" si="133"/>
        <v>0</v>
      </c>
      <c r="R279" s="62"/>
      <c r="S279" s="18">
        <f t="shared" si="134"/>
        <v>0</v>
      </c>
      <c r="T279" s="10"/>
      <c r="U279" s="120">
        <f t="shared" si="135"/>
        <v>0</v>
      </c>
      <c r="V279" s="58"/>
      <c r="W279" s="17">
        <f t="shared" si="136"/>
        <v>0</v>
      </c>
      <c r="X279" s="9"/>
      <c r="Y279" s="119">
        <f t="shared" si="137"/>
        <v>0</v>
      </c>
      <c r="Z279" s="62"/>
      <c r="AA279" s="18">
        <f t="shared" si="138"/>
        <v>0</v>
      </c>
      <c r="AB279" s="52"/>
      <c r="AC279" s="121"/>
      <c r="AD279" s="11"/>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row>
    <row r="280" spans="1:62" s="8" customFormat="1" ht="47.25" hidden="1">
      <c r="A280" s="6"/>
      <c r="B280" s="67">
        <v>273</v>
      </c>
      <c r="C280" s="68" t="s">
        <v>8</v>
      </c>
      <c r="D280" s="68">
        <v>379</v>
      </c>
      <c r="E280" s="68" t="s">
        <v>57</v>
      </c>
      <c r="F280" s="111" t="s">
        <v>637</v>
      </c>
      <c r="G280" s="68" t="s">
        <v>638</v>
      </c>
      <c r="H280" s="92">
        <v>1</v>
      </c>
      <c r="I280" s="68" t="s">
        <v>722</v>
      </c>
      <c r="J280" s="68" t="s">
        <v>204</v>
      </c>
      <c r="K280" s="68"/>
      <c r="L280" s="161" t="s">
        <v>16</v>
      </c>
      <c r="M280" s="118">
        <v>0</v>
      </c>
      <c r="N280" s="58"/>
      <c r="O280" s="17">
        <f t="shared" si="132"/>
        <v>0</v>
      </c>
      <c r="P280" s="9"/>
      <c r="Q280" s="119">
        <f t="shared" si="133"/>
        <v>0</v>
      </c>
      <c r="R280" s="62"/>
      <c r="S280" s="18">
        <f t="shared" si="134"/>
        <v>0</v>
      </c>
      <c r="T280" s="10"/>
      <c r="U280" s="120">
        <f t="shared" si="135"/>
        <v>0</v>
      </c>
      <c r="V280" s="58"/>
      <c r="W280" s="17">
        <f t="shared" si="136"/>
        <v>0</v>
      </c>
      <c r="X280" s="9"/>
      <c r="Y280" s="119">
        <f t="shared" si="137"/>
        <v>0</v>
      </c>
      <c r="Z280" s="62"/>
      <c r="AA280" s="18">
        <f t="shared" si="138"/>
        <v>0</v>
      </c>
      <c r="AB280" s="52"/>
      <c r="AC280" s="121"/>
      <c r="AD280" s="11"/>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row>
    <row r="281" spans="1:62" s="8" customFormat="1" ht="47.25" hidden="1">
      <c r="A281" s="6"/>
      <c r="B281" s="67">
        <v>274</v>
      </c>
      <c r="C281" s="68" t="s">
        <v>8</v>
      </c>
      <c r="D281" s="68">
        <v>380</v>
      </c>
      <c r="E281" s="68" t="s">
        <v>57</v>
      </c>
      <c r="F281" s="111" t="s">
        <v>639</v>
      </c>
      <c r="G281" s="68" t="s">
        <v>638</v>
      </c>
      <c r="H281" s="92">
        <v>1</v>
      </c>
      <c r="I281" s="68" t="s">
        <v>722</v>
      </c>
      <c r="J281" s="68" t="s">
        <v>204</v>
      </c>
      <c r="K281" s="68"/>
      <c r="L281" s="161" t="s">
        <v>16</v>
      </c>
      <c r="M281" s="118">
        <v>0</v>
      </c>
      <c r="N281" s="58"/>
      <c r="O281" s="17">
        <f t="shared" si="132"/>
        <v>0</v>
      </c>
      <c r="P281" s="9"/>
      <c r="Q281" s="119">
        <f t="shared" si="133"/>
        <v>0</v>
      </c>
      <c r="R281" s="62"/>
      <c r="S281" s="18">
        <f t="shared" si="134"/>
        <v>0</v>
      </c>
      <c r="T281" s="10"/>
      <c r="U281" s="120">
        <f t="shared" si="135"/>
        <v>0</v>
      </c>
      <c r="V281" s="58"/>
      <c r="W281" s="17">
        <f t="shared" si="136"/>
        <v>0</v>
      </c>
      <c r="X281" s="9"/>
      <c r="Y281" s="119">
        <f t="shared" si="137"/>
        <v>0</v>
      </c>
      <c r="Z281" s="62"/>
      <c r="AA281" s="18">
        <f t="shared" si="138"/>
        <v>0</v>
      </c>
      <c r="AB281" s="52"/>
      <c r="AC281" s="121"/>
      <c r="AD281" s="11"/>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row>
    <row r="282" spans="1:62" s="8" customFormat="1" ht="47.25" hidden="1">
      <c r="A282" s="6"/>
      <c r="B282" s="67">
        <v>275</v>
      </c>
      <c r="C282" s="68" t="s">
        <v>8</v>
      </c>
      <c r="D282" s="68">
        <v>381</v>
      </c>
      <c r="E282" s="68" t="s">
        <v>57</v>
      </c>
      <c r="F282" s="111" t="s">
        <v>640</v>
      </c>
      <c r="G282" s="68" t="s">
        <v>638</v>
      </c>
      <c r="H282" s="92">
        <v>1</v>
      </c>
      <c r="I282" s="68" t="s">
        <v>722</v>
      </c>
      <c r="J282" s="68" t="s">
        <v>204</v>
      </c>
      <c r="K282" s="68"/>
      <c r="L282" s="161" t="s">
        <v>10</v>
      </c>
      <c r="M282" s="118">
        <v>0</v>
      </c>
      <c r="N282" s="58"/>
      <c r="O282" s="17">
        <f t="shared" si="132"/>
        <v>0</v>
      </c>
      <c r="P282" s="9"/>
      <c r="Q282" s="119">
        <f t="shared" si="133"/>
        <v>0</v>
      </c>
      <c r="R282" s="62"/>
      <c r="S282" s="18">
        <f t="shared" si="134"/>
        <v>0</v>
      </c>
      <c r="T282" s="10"/>
      <c r="U282" s="120">
        <f t="shared" si="135"/>
        <v>0</v>
      </c>
      <c r="V282" s="58"/>
      <c r="W282" s="17">
        <f t="shared" si="136"/>
        <v>0</v>
      </c>
      <c r="X282" s="9"/>
      <c r="Y282" s="119">
        <f t="shared" si="137"/>
        <v>0</v>
      </c>
      <c r="Z282" s="62"/>
      <c r="AA282" s="18">
        <f t="shared" si="138"/>
        <v>0</v>
      </c>
      <c r="AB282" s="52"/>
      <c r="AC282" s="121"/>
      <c r="AD282" s="11"/>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row>
    <row r="283" spans="1:62" s="8" customFormat="1" ht="63" hidden="1">
      <c r="A283" s="6"/>
      <c r="B283" s="67">
        <v>276</v>
      </c>
      <c r="C283" s="68" t="s">
        <v>8</v>
      </c>
      <c r="D283" s="68">
        <v>382</v>
      </c>
      <c r="E283" s="68" t="s">
        <v>57</v>
      </c>
      <c r="F283" s="111" t="s">
        <v>641</v>
      </c>
      <c r="G283" s="68" t="s">
        <v>580</v>
      </c>
      <c r="H283" s="112">
        <v>92</v>
      </c>
      <c r="I283" s="68" t="s">
        <v>722</v>
      </c>
      <c r="J283" s="68" t="s">
        <v>204</v>
      </c>
      <c r="K283" s="68"/>
      <c r="L283" s="161" t="s">
        <v>11</v>
      </c>
      <c r="M283" s="118">
        <v>0</v>
      </c>
      <c r="N283" s="58"/>
      <c r="O283" s="17">
        <f t="shared" si="132"/>
        <v>0</v>
      </c>
      <c r="P283" s="9"/>
      <c r="Q283" s="119">
        <f t="shared" si="133"/>
        <v>0</v>
      </c>
      <c r="R283" s="62"/>
      <c r="S283" s="18">
        <f t="shared" si="134"/>
        <v>0</v>
      </c>
      <c r="T283" s="10"/>
      <c r="U283" s="120">
        <f t="shared" si="135"/>
        <v>0</v>
      </c>
      <c r="V283" s="58"/>
      <c r="W283" s="17">
        <f t="shared" si="136"/>
        <v>0</v>
      </c>
      <c r="X283" s="9"/>
      <c r="Y283" s="119">
        <f t="shared" si="137"/>
        <v>0</v>
      </c>
      <c r="Z283" s="62"/>
      <c r="AA283" s="18">
        <f t="shared" si="138"/>
        <v>0</v>
      </c>
      <c r="AB283" s="52"/>
      <c r="AC283" s="121"/>
      <c r="AD283" s="11"/>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row>
    <row r="284" spans="1:62" s="8" customFormat="1" ht="78.75" hidden="1">
      <c r="A284" s="6"/>
      <c r="B284" s="67">
        <v>277</v>
      </c>
      <c r="C284" s="68" t="s">
        <v>8</v>
      </c>
      <c r="D284" s="68">
        <v>383</v>
      </c>
      <c r="E284" s="68" t="s">
        <v>57</v>
      </c>
      <c r="F284" s="68" t="s">
        <v>642</v>
      </c>
      <c r="G284" s="68" t="s">
        <v>605</v>
      </c>
      <c r="H284" s="92">
        <v>1</v>
      </c>
      <c r="I284" s="68" t="s">
        <v>722</v>
      </c>
      <c r="J284" s="68" t="s">
        <v>204</v>
      </c>
      <c r="K284" s="68" t="s">
        <v>150</v>
      </c>
      <c r="L284" s="161" t="s">
        <v>14</v>
      </c>
      <c r="M284" s="118">
        <v>0</v>
      </c>
      <c r="N284" s="58"/>
      <c r="O284" s="17">
        <f t="shared" si="132"/>
        <v>0</v>
      </c>
      <c r="P284" s="9"/>
      <c r="Q284" s="119">
        <f t="shared" si="133"/>
        <v>0</v>
      </c>
      <c r="R284" s="62"/>
      <c r="S284" s="18">
        <f t="shared" si="134"/>
        <v>0</v>
      </c>
      <c r="T284" s="10"/>
      <c r="U284" s="120">
        <f t="shared" si="135"/>
        <v>0</v>
      </c>
      <c r="V284" s="58"/>
      <c r="W284" s="17">
        <f t="shared" si="136"/>
        <v>0</v>
      </c>
      <c r="X284" s="9"/>
      <c r="Y284" s="119">
        <f t="shared" si="137"/>
        <v>0</v>
      </c>
      <c r="Z284" s="62"/>
      <c r="AA284" s="18">
        <f t="shared" si="138"/>
        <v>0</v>
      </c>
      <c r="AB284" s="52"/>
      <c r="AC284" s="121"/>
      <c r="AD284" s="11"/>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row>
    <row r="285" spans="1:62" s="8" customFormat="1" ht="47.25" hidden="1">
      <c r="A285" s="6"/>
      <c r="B285" s="67">
        <v>278</v>
      </c>
      <c r="C285" s="105" t="s">
        <v>7</v>
      </c>
      <c r="D285" s="105">
        <v>374</v>
      </c>
      <c r="E285" s="68" t="s">
        <v>57</v>
      </c>
      <c r="F285" s="105" t="s">
        <v>643</v>
      </c>
      <c r="G285" s="105" t="s">
        <v>602</v>
      </c>
      <c r="H285" s="109">
        <v>1</v>
      </c>
      <c r="I285" s="68" t="s">
        <v>722</v>
      </c>
      <c r="J285" s="105" t="s">
        <v>204</v>
      </c>
      <c r="K285" s="105" t="s">
        <v>80</v>
      </c>
      <c r="L285" s="169"/>
      <c r="M285" s="118">
        <v>0</v>
      </c>
      <c r="N285" s="58"/>
      <c r="O285" s="17">
        <f t="shared" si="132"/>
        <v>0</v>
      </c>
      <c r="P285" s="9"/>
      <c r="Q285" s="119">
        <f t="shared" si="133"/>
        <v>0</v>
      </c>
      <c r="R285" s="62"/>
      <c r="S285" s="18">
        <f t="shared" si="134"/>
        <v>0</v>
      </c>
      <c r="T285" s="10"/>
      <c r="U285" s="120">
        <f t="shared" si="135"/>
        <v>0</v>
      </c>
      <c r="V285" s="58"/>
      <c r="W285" s="17">
        <f t="shared" si="136"/>
        <v>0</v>
      </c>
      <c r="X285" s="9"/>
      <c r="Y285" s="119">
        <f t="shared" si="137"/>
        <v>0</v>
      </c>
      <c r="Z285" s="62"/>
      <c r="AA285" s="18">
        <f t="shared" si="138"/>
        <v>0</v>
      </c>
      <c r="AB285" s="52"/>
      <c r="AC285" s="121"/>
      <c r="AD285" s="11"/>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row>
    <row r="286" spans="1:62" s="8" customFormat="1" ht="47.25" hidden="1">
      <c r="A286" s="6"/>
      <c r="B286" s="67">
        <v>279</v>
      </c>
      <c r="C286" s="68" t="s">
        <v>8</v>
      </c>
      <c r="D286" s="68" t="s">
        <v>644</v>
      </c>
      <c r="E286" s="68" t="s">
        <v>57</v>
      </c>
      <c r="F286" s="113" t="s">
        <v>645</v>
      </c>
      <c r="G286" s="101" t="s">
        <v>646</v>
      </c>
      <c r="H286" s="92">
        <v>1</v>
      </c>
      <c r="I286" s="68" t="s">
        <v>722</v>
      </c>
      <c r="J286" s="68" t="s">
        <v>436</v>
      </c>
      <c r="K286" s="68" t="s">
        <v>358</v>
      </c>
      <c r="L286" s="161" t="s">
        <v>11</v>
      </c>
      <c r="M286" s="118">
        <v>0</v>
      </c>
      <c r="N286" s="58"/>
      <c r="O286" s="17">
        <f t="shared" si="132"/>
        <v>0</v>
      </c>
      <c r="P286" s="9"/>
      <c r="Q286" s="119">
        <f t="shared" si="133"/>
        <v>0</v>
      </c>
      <c r="R286" s="62"/>
      <c r="S286" s="18">
        <f t="shared" si="134"/>
        <v>0</v>
      </c>
      <c r="T286" s="10"/>
      <c r="U286" s="120">
        <f t="shared" si="135"/>
        <v>0</v>
      </c>
      <c r="V286" s="58"/>
      <c r="W286" s="17">
        <f t="shared" si="136"/>
        <v>0</v>
      </c>
      <c r="X286" s="9"/>
      <c r="Y286" s="119">
        <f t="shared" si="137"/>
        <v>0</v>
      </c>
      <c r="Z286" s="62"/>
      <c r="AA286" s="18">
        <f t="shared" si="138"/>
        <v>0</v>
      </c>
      <c r="AB286" s="52"/>
      <c r="AC286" s="121"/>
      <c r="AD286" s="11"/>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row>
    <row r="287" spans="1:62" s="8" customFormat="1" ht="48" hidden="1" thickBot="1">
      <c r="A287" s="6"/>
      <c r="B287" s="73">
        <v>280</v>
      </c>
      <c r="C287" s="74" t="s">
        <v>8</v>
      </c>
      <c r="D287" s="74">
        <v>138</v>
      </c>
      <c r="E287" s="74" t="s">
        <v>57</v>
      </c>
      <c r="F287" s="102" t="s">
        <v>647</v>
      </c>
      <c r="G287" s="74" t="s">
        <v>648</v>
      </c>
      <c r="H287" s="114">
        <v>1</v>
      </c>
      <c r="I287" s="74" t="s">
        <v>723</v>
      </c>
      <c r="J287" s="74" t="s">
        <v>436</v>
      </c>
      <c r="K287" s="74" t="s">
        <v>500</v>
      </c>
      <c r="L287" s="162" t="s">
        <v>11</v>
      </c>
      <c r="M287" s="59"/>
      <c r="N287" s="60"/>
      <c r="O287" s="27" t="e">
        <f t="shared" ref="O287" si="139">IF(OR(EXACT($I287,"Atención de solicitudes (solicitudes resueltas / solicitudes recibidas)"),EXACT($I287,"Cumplimiento (criterios cumplidos / criterios establecidos)")),(N287/M287)*1,(N287/$H287)*1)</f>
        <v>#DIV/0!</v>
      </c>
      <c r="P287" s="28"/>
      <c r="Q287" s="63"/>
      <c r="R287" s="63"/>
      <c r="S287" s="29" t="e">
        <f t="shared" ref="S287" si="140">IF(OR(EXACT($I287,"Atención de solicitudes (solicitudes resueltas / solicitudes recibidas)"),EXACT($I287,"Cumplimiento (criterios cumplidos / criterios establecidos)")),(R287/Q287)*1,(R287/$H287)*1)</f>
        <v>#DIV/0!</v>
      </c>
      <c r="T287" s="30"/>
      <c r="U287" s="60"/>
      <c r="V287" s="60"/>
      <c r="W287" s="27" t="e">
        <f t="shared" ref="W287" si="141">IF(OR(EXACT($I287,"Atención de solicitudes (solicitudes resueltas / solicitudes recibidas)"),EXACT($I287,"Cumplimiento (criterios cumplidos / criterios establecidos)")),(V287/U287)*1,(V287/$H287)*1)</f>
        <v>#DIV/0!</v>
      </c>
      <c r="X287" s="28"/>
      <c r="Y287" s="63"/>
      <c r="Z287" s="63"/>
      <c r="AA287" s="29" t="e">
        <f t="shared" ref="AA287" si="142">IF(OR(EXACT($I287,"Atención de solicitudes (solicitudes resueltas / solicitudes recibidas)"),EXACT($I287,"Cumplimiento (criterios cumplidos / criterios establecidos)")),(Z287/Y287)*1,(Z287/$H287)*1)</f>
        <v>#DIV/0!</v>
      </c>
      <c r="AB287" s="53"/>
      <c r="AC287" s="31"/>
      <c r="AD287" s="32"/>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row>
    <row r="288" spans="1:62" s="3" customFormat="1">
      <c r="B288" s="4"/>
      <c r="C288" s="6"/>
      <c r="D288" s="6"/>
      <c r="E288" s="6"/>
      <c r="F288" s="6"/>
      <c r="G288" s="6"/>
      <c r="H288" s="12"/>
      <c r="I288" s="6"/>
      <c r="J288" s="6"/>
      <c r="K288" s="6"/>
      <c r="M288" s="12"/>
      <c r="N288" s="12"/>
      <c r="P288" s="6"/>
      <c r="T288" s="6"/>
      <c r="X288" s="6"/>
      <c r="AB288" s="6"/>
      <c r="AD288" s="6"/>
    </row>
    <row r="289" spans="2:30" s="3" customFormat="1">
      <c r="B289" s="4"/>
      <c r="C289" s="6"/>
      <c r="D289" s="6"/>
      <c r="E289" s="6"/>
      <c r="F289" s="6"/>
      <c r="G289" s="6"/>
      <c r="H289" s="12"/>
      <c r="I289" s="6"/>
      <c r="J289" s="6"/>
      <c r="K289" s="6"/>
      <c r="M289" s="12"/>
      <c r="N289" s="12"/>
      <c r="P289" s="6"/>
      <c r="T289" s="6"/>
      <c r="X289" s="6"/>
      <c r="AB289" s="6"/>
      <c r="AD289" s="6"/>
    </row>
    <row r="290" spans="2:30" s="3" customFormat="1">
      <c r="B290" s="4"/>
      <c r="C290" s="6"/>
      <c r="D290" s="6"/>
      <c r="E290" s="6"/>
      <c r="F290" s="6"/>
      <c r="G290" s="6"/>
      <c r="H290" s="12"/>
      <c r="I290" s="6"/>
      <c r="J290" s="6"/>
      <c r="K290" s="6"/>
      <c r="M290" s="12"/>
      <c r="N290" s="12"/>
      <c r="P290" s="6"/>
      <c r="T290" s="6"/>
      <c r="X290" s="6"/>
      <c r="AB290" s="6"/>
      <c r="AD290" s="6"/>
    </row>
    <row r="291" spans="2:30" s="3" customFormat="1">
      <c r="B291" s="4"/>
      <c r="C291" s="6"/>
      <c r="D291" s="6"/>
      <c r="E291" s="6"/>
      <c r="F291" s="6"/>
      <c r="G291" s="6"/>
      <c r="H291" s="12"/>
      <c r="I291" s="6"/>
      <c r="J291" s="6"/>
      <c r="K291" s="6"/>
      <c r="M291" s="12"/>
      <c r="N291" s="12"/>
      <c r="P291" s="6"/>
      <c r="T291" s="6"/>
      <c r="X291" s="6"/>
      <c r="AB291" s="6"/>
      <c r="AD291" s="6"/>
    </row>
    <row r="292" spans="2:30" s="3" customFormat="1">
      <c r="B292" s="4"/>
      <c r="C292" s="6"/>
      <c r="D292" s="6"/>
      <c r="E292" s="6"/>
      <c r="F292" s="6"/>
      <c r="G292" s="6"/>
      <c r="H292" s="12"/>
      <c r="I292" s="6"/>
      <c r="J292" s="6"/>
      <c r="K292" s="6"/>
      <c r="M292" s="12"/>
      <c r="N292" s="12"/>
      <c r="P292" s="6"/>
      <c r="T292" s="6"/>
      <c r="X292" s="6"/>
      <c r="AB292" s="6"/>
      <c r="AD292" s="6"/>
    </row>
    <row r="293" spans="2:30" s="3" customFormat="1">
      <c r="B293" s="4"/>
      <c r="C293" s="6"/>
      <c r="D293" s="6"/>
      <c r="E293" s="6"/>
      <c r="F293" s="6"/>
      <c r="G293" s="6"/>
      <c r="H293" s="12"/>
      <c r="I293" s="6"/>
      <c r="J293" s="6"/>
      <c r="K293" s="6"/>
      <c r="M293" s="12"/>
      <c r="N293" s="12"/>
      <c r="P293" s="6"/>
      <c r="T293" s="6"/>
      <c r="X293" s="6"/>
      <c r="AB293" s="6"/>
      <c r="AD293" s="6"/>
    </row>
    <row r="294" spans="2:30" s="3" customFormat="1">
      <c r="B294" s="4"/>
      <c r="C294" s="6"/>
      <c r="D294" s="6"/>
      <c r="E294" s="6"/>
      <c r="F294" s="6"/>
      <c r="G294" s="6"/>
      <c r="H294" s="12"/>
      <c r="I294" s="6"/>
      <c r="J294" s="6"/>
      <c r="K294" s="6"/>
      <c r="M294" s="12"/>
      <c r="N294" s="12"/>
      <c r="P294" s="6"/>
      <c r="T294" s="6"/>
      <c r="X294" s="6"/>
      <c r="AB294" s="6"/>
      <c r="AD294" s="6"/>
    </row>
    <row r="295" spans="2:30" s="3" customFormat="1">
      <c r="B295" s="4"/>
      <c r="C295" s="6"/>
      <c r="D295" s="6"/>
      <c r="E295" s="6"/>
      <c r="F295" s="6"/>
      <c r="G295" s="6"/>
      <c r="H295" s="12"/>
      <c r="I295" s="6"/>
      <c r="J295" s="6"/>
      <c r="K295" s="6"/>
      <c r="M295" s="12"/>
      <c r="N295" s="12"/>
      <c r="P295" s="6"/>
      <c r="T295" s="6"/>
      <c r="X295" s="6"/>
      <c r="AB295" s="6"/>
      <c r="AD295" s="6"/>
    </row>
    <row r="296" spans="2:30" s="3" customFormat="1">
      <c r="B296" s="4"/>
      <c r="C296" s="6"/>
      <c r="D296" s="6"/>
      <c r="E296" s="6"/>
      <c r="F296" s="6"/>
      <c r="G296" s="6"/>
      <c r="H296" s="12"/>
      <c r="I296" s="6"/>
      <c r="J296" s="6"/>
      <c r="K296" s="6"/>
      <c r="M296" s="12"/>
      <c r="N296" s="12"/>
      <c r="P296" s="6"/>
      <c r="T296" s="6"/>
      <c r="X296" s="6"/>
      <c r="AB296" s="6"/>
      <c r="AD296" s="6"/>
    </row>
    <row r="297" spans="2:30" s="3" customFormat="1">
      <c r="B297" s="4"/>
      <c r="C297" s="6"/>
      <c r="D297" s="6"/>
      <c r="E297" s="6"/>
      <c r="F297" s="6"/>
      <c r="G297" s="6"/>
      <c r="H297" s="12"/>
      <c r="I297" s="6"/>
      <c r="J297" s="6"/>
      <c r="K297" s="6"/>
      <c r="M297" s="12"/>
      <c r="N297" s="12"/>
      <c r="P297" s="6"/>
      <c r="T297" s="6"/>
      <c r="X297" s="6"/>
      <c r="AB297" s="6"/>
      <c r="AD297" s="6"/>
    </row>
    <row r="298" spans="2:30" s="3" customFormat="1">
      <c r="B298" s="4"/>
      <c r="C298" s="6"/>
      <c r="D298" s="6"/>
      <c r="E298" s="6"/>
      <c r="F298" s="6"/>
      <c r="G298" s="6"/>
      <c r="H298" s="12"/>
      <c r="I298" s="6"/>
      <c r="J298" s="6"/>
      <c r="K298" s="6"/>
      <c r="M298" s="12"/>
      <c r="N298" s="12"/>
      <c r="P298" s="6"/>
      <c r="T298" s="6"/>
      <c r="X298" s="6"/>
      <c r="AB298" s="6"/>
      <c r="AD298" s="6"/>
    </row>
    <row r="299" spans="2:30" s="3" customFormat="1">
      <c r="B299" s="4"/>
      <c r="C299" s="6"/>
      <c r="D299" s="6"/>
      <c r="E299" s="6"/>
      <c r="F299" s="6"/>
      <c r="G299" s="6"/>
      <c r="H299" s="12"/>
      <c r="I299" s="6"/>
      <c r="J299" s="6"/>
      <c r="K299" s="6"/>
      <c r="M299" s="12"/>
      <c r="N299" s="12"/>
      <c r="P299" s="6"/>
      <c r="T299" s="6"/>
      <c r="X299" s="6"/>
      <c r="AB299" s="6"/>
      <c r="AD299" s="6"/>
    </row>
    <row r="300" spans="2:30" s="3" customFormat="1">
      <c r="B300" s="4"/>
      <c r="C300" s="6"/>
      <c r="D300" s="6"/>
      <c r="E300" s="6"/>
      <c r="F300" s="6"/>
      <c r="G300" s="6"/>
      <c r="H300" s="12"/>
      <c r="I300" s="6"/>
      <c r="J300" s="6"/>
      <c r="K300" s="6"/>
      <c r="M300" s="12"/>
      <c r="N300" s="12"/>
      <c r="P300" s="6"/>
      <c r="T300" s="6"/>
      <c r="X300" s="6"/>
      <c r="AB300" s="6"/>
      <c r="AD300" s="6"/>
    </row>
    <row r="301" spans="2:30" s="3" customFormat="1">
      <c r="B301" s="4"/>
      <c r="C301" s="6"/>
      <c r="D301" s="6"/>
      <c r="E301" s="6"/>
      <c r="F301" s="6"/>
      <c r="G301" s="6"/>
      <c r="H301" s="12"/>
      <c r="I301" s="6"/>
      <c r="J301" s="6"/>
      <c r="K301" s="6"/>
      <c r="M301" s="12"/>
      <c r="N301" s="12"/>
      <c r="P301" s="6"/>
      <c r="T301" s="6"/>
      <c r="X301" s="6"/>
      <c r="AB301" s="6"/>
      <c r="AD301" s="6"/>
    </row>
    <row r="302" spans="2:30" s="3" customFormat="1">
      <c r="B302" s="4"/>
      <c r="C302" s="6"/>
      <c r="D302" s="6"/>
      <c r="E302" s="6"/>
      <c r="F302" s="6"/>
      <c r="G302" s="6"/>
      <c r="H302" s="12"/>
      <c r="I302" s="6"/>
      <c r="J302" s="6"/>
      <c r="K302" s="6"/>
      <c r="M302" s="12"/>
      <c r="N302" s="12"/>
      <c r="P302" s="6"/>
      <c r="T302" s="6"/>
      <c r="X302" s="6"/>
      <c r="AB302" s="6"/>
      <c r="AD302" s="6"/>
    </row>
    <row r="303" spans="2:30" s="3" customFormat="1">
      <c r="B303" s="4"/>
      <c r="C303" s="6"/>
      <c r="D303" s="6"/>
      <c r="E303" s="6"/>
      <c r="F303" s="6"/>
      <c r="G303" s="6"/>
      <c r="H303" s="12"/>
      <c r="I303" s="6"/>
      <c r="J303" s="6"/>
      <c r="K303" s="6"/>
      <c r="M303" s="12"/>
      <c r="N303" s="12"/>
      <c r="P303" s="6"/>
      <c r="T303" s="6"/>
      <c r="X303" s="6"/>
      <c r="AB303" s="6"/>
      <c r="AD303" s="6"/>
    </row>
    <row r="304" spans="2:30" s="3" customFormat="1">
      <c r="B304" s="4"/>
      <c r="C304" s="6"/>
      <c r="D304" s="6"/>
      <c r="E304" s="6"/>
      <c r="F304" s="6"/>
      <c r="G304" s="6"/>
      <c r="H304" s="12"/>
      <c r="I304" s="6"/>
      <c r="J304" s="6"/>
      <c r="K304" s="6"/>
      <c r="M304" s="12"/>
      <c r="N304" s="12"/>
      <c r="P304" s="6"/>
      <c r="T304" s="6"/>
      <c r="X304" s="6"/>
      <c r="AB304" s="6"/>
      <c r="AD304" s="6"/>
    </row>
    <row r="305" spans="2:30" s="3" customFormat="1">
      <c r="B305" s="4"/>
      <c r="C305" s="6"/>
      <c r="D305" s="6"/>
      <c r="E305" s="6"/>
      <c r="F305" s="6"/>
      <c r="G305" s="6"/>
      <c r="H305" s="12"/>
      <c r="I305" s="6"/>
      <c r="J305" s="6"/>
      <c r="K305" s="6"/>
      <c r="M305" s="12"/>
      <c r="N305" s="12"/>
      <c r="P305" s="6"/>
      <c r="T305" s="6"/>
      <c r="X305" s="6"/>
      <c r="AB305" s="6"/>
      <c r="AD305" s="6"/>
    </row>
    <row r="306" spans="2:30" s="3" customFormat="1">
      <c r="B306" s="4"/>
      <c r="C306" s="6"/>
      <c r="D306" s="6"/>
      <c r="E306" s="6"/>
      <c r="F306" s="6"/>
      <c r="G306" s="6"/>
      <c r="H306" s="12"/>
      <c r="I306" s="6"/>
      <c r="J306" s="6"/>
      <c r="K306" s="6"/>
      <c r="M306" s="12"/>
      <c r="N306" s="12"/>
      <c r="P306" s="6"/>
      <c r="T306" s="6"/>
      <c r="X306" s="6"/>
      <c r="AB306" s="6"/>
      <c r="AD306" s="6"/>
    </row>
    <row r="307" spans="2:30" s="3" customFormat="1">
      <c r="B307" s="4"/>
      <c r="C307" s="6"/>
      <c r="D307" s="6"/>
      <c r="E307" s="6"/>
      <c r="F307" s="6"/>
      <c r="G307" s="6"/>
      <c r="H307" s="12"/>
      <c r="I307" s="6"/>
      <c r="J307" s="6"/>
      <c r="K307" s="6"/>
      <c r="M307" s="12"/>
      <c r="N307" s="12"/>
      <c r="P307" s="6"/>
      <c r="T307" s="6"/>
      <c r="X307" s="6"/>
      <c r="AB307" s="6"/>
      <c r="AD307" s="6"/>
    </row>
    <row r="308" spans="2:30" s="3" customFormat="1">
      <c r="B308" s="4"/>
      <c r="C308" s="6"/>
      <c r="D308" s="6"/>
      <c r="E308" s="6"/>
      <c r="F308" s="6"/>
      <c r="G308" s="6"/>
      <c r="H308" s="12"/>
      <c r="I308" s="6"/>
      <c r="J308" s="6"/>
      <c r="K308" s="6"/>
      <c r="M308" s="12"/>
      <c r="N308" s="12"/>
      <c r="P308" s="6"/>
      <c r="T308" s="6"/>
      <c r="X308" s="6"/>
      <c r="AB308" s="6"/>
      <c r="AD308" s="6"/>
    </row>
    <row r="309" spans="2:30" s="3" customFormat="1">
      <c r="B309" s="4"/>
      <c r="C309" s="6"/>
      <c r="D309" s="6"/>
      <c r="E309" s="6"/>
      <c r="F309" s="6"/>
      <c r="G309" s="6"/>
      <c r="H309" s="12"/>
      <c r="I309" s="6"/>
      <c r="J309" s="6"/>
      <c r="K309" s="6"/>
      <c r="M309" s="12"/>
      <c r="N309" s="12"/>
      <c r="P309" s="6"/>
      <c r="T309" s="6"/>
      <c r="X309" s="6"/>
      <c r="AB309" s="6"/>
      <c r="AD309" s="6"/>
    </row>
    <row r="310" spans="2:30" s="3" customFormat="1">
      <c r="B310" s="4"/>
      <c r="C310" s="6"/>
      <c r="D310" s="6"/>
      <c r="E310" s="6"/>
      <c r="F310" s="6"/>
      <c r="G310" s="6"/>
      <c r="H310" s="12"/>
      <c r="I310" s="6"/>
      <c r="J310" s="6"/>
      <c r="K310" s="6"/>
      <c r="M310" s="12"/>
      <c r="N310" s="12"/>
      <c r="P310" s="6"/>
      <c r="T310" s="6"/>
      <c r="X310" s="6"/>
      <c r="AB310" s="6"/>
      <c r="AD310" s="6"/>
    </row>
    <row r="311" spans="2:30" s="3" customFormat="1">
      <c r="B311" s="4"/>
      <c r="C311" s="6"/>
      <c r="D311" s="6"/>
      <c r="E311" s="6"/>
      <c r="F311" s="6"/>
      <c r="G311" s="6"/>
      <c r="H311" s="12"/>
      <c r="I311" s="6"/>
      <c r="J311" s="6"/>
      <c r="K311" s="6"/>
      <c r="M311" s="12"/>
      <c r="N311" s="12"/>
      <c r="P311" s="6"/>
      <c r="T311" s="6"/>
      <c r="X311" s="6"/>
      <c r="AB311" s="6"/>
      <c r="AD311" s="6"/>
    </row>
    <row r="312" spans="2:30" s="3" customFormat="1">
      <c r="B312" s="4"/>
      <c r="C312" s="6"/>
      <c r="D312" s="6"/>
      <c r="E312" s="6"/>
      <c r="F312" s="6"/>
      <c r="G312" s="6"/>
      <c r="H312" s="12"/>
      <c r="I312" s="6"/>
      <c r="J312" s="6"/>
      <c r="K312" s="6"/>
      <c r="M312" s="12"/>
      <c r="N312" s="12"/>
      <c r="P312" s="6"/>
      <c r="T312" s="6"/>
      <c r="X312" s="6"/>
      <c r="AB312" s="6"/>
      <c r="AD312" s="6"/>
    </row>
    <row r="313" spans="2:30" s="3" customFormat="1">
      <c r="B313" s="4"/>
      <c r="C313" s="6"/>
      <c r="D313" s="6"/>
      <c r="E313" s="6"/>
      <c r="F313" s="6"/>
      <c r="G313" s="6"/>
      <c r="H313" s="12"/>
      <c r="I313" s="6"/>
      <c r="J313" s="6"/>
      <c r="K313" s="6"/>
      <c r="M313" s="12"/>
      <c r="N313" s="12"/>
      <c r="P313" s="6"/>
      <c r="T313" s="6"/>
      <c r="X313" s="6"/>
      <c r="AB313" s="6"/>
      <c r="AD313" s="6"/>
    </row>
    <row r="314" spans="2:30" s="3" customFormat="1">
      <c r="B314" s="4"/>
      <c r="C314" s="6"/>
      <c r="D314" s="6"/>
      <c r="E314" s="6"/>
      <c r="F314" s="6"/>
      <c r="G314" s="6"/>
      <c r="H314" s="12"/>
      <c r="I314" s="6"/>
      <c r="J314" s="6"/>
      <c r="K314" s="6"/>
      <c r="M314" s="12"/>
      <c r="N314" s="12"/>
      <c r="P314" s="6"/>
      <c r="T314" s="6"/>
      <c r="X314" s="6"/>
      <c r="AB314" s="6"/>
      <c r="AD314" s="6"/>
    </row>
    <row r="315" spans="2:30" s="3" customFormat="1">
      <c r="B315" s="4"/>
      <c r="C315" s="6"/>
      <c r="D315" s="6"/>
      <c r="E315" s="6"/>
      <c r="F315" s="6"/>
      <c r="G315" s="6"/>
      <c r="H315" s="12"/>
      <c r="I315" s="6"/>
      <c r="J315" s="6"/>
      <c r="K315" s="6"/>
      <c r="M315" s="12"/>
      <c r="N315" s="12"/>
      <c r="P315" s="6"/>
      <c r="T315" s="6"/>
      <c r="X315" s="6"/>
      <c r="AB315" s="6"/>
      <c r="AD315" s="6"/>
    </row>
    <row r="316" spans="2:30" s="3" customFormat="1">
      <c r="B316" s="4"/>
      <c r="C316" s="6"/>
      <c r="D316" s="6"/>
      <c r="E316" s="6"/>
      <c r="F316" s="6"/>
      <c r="G316" s="6"/>
      <c r="H316" s="12"/>
      <c r="I316" s="6"/>
      <c r="J316" s="6"/>
      <c r="K316" s="6"/>
      <c r="M316" s="12"/>
      <c r="N316" s="12"/>
      <c r="P316" s="6"/>
      <c r="T316" s="6"/>
      <c r="X316" s="6"/>
      <c r="AB316" s="6"/>
      <c r="AD316" s="6"/>
    </row>
    <row r="317" spans="2:30" s="3" customFormat="1">
      <c r="B317" s="4"/>
      <c r="C317" s="6"/>
      <c r="D317" s="6"/>
      <c r="E317" s="6"/>
      <c r="F317" s="6"/>
      <c r="G317" s="6"/>
      <c r="I317" s="6"/>
      <c r="J317" s="6"/>
      <c r="K317" s="6"/>
      <c r="M317" s="12"/>
      <c r="N317" s="12"/>
      <c r="P317" s="6"/>
      <c r="T317" s="6"/>
      <c r="X317" s="6"/>
      <c r="AB317" s="6"/>
      <c r="AD317" s="6"/>
    </row>
    <row r="318" spans="2:30" s="3" customFormat="1">
      <c r="B318" s="4"/>
      <c r="C318" s="6"/>
      <c r="D318" s="6"/>
      <c r="E318" s="6"/>
      <c r="F318" s="6"/>
      <c r="G318" s="6"/>
      <c r="I318" s="6"/>
      <c r="J318" s="6"/>
      <c r="K318" s="6"/>
      <c r="M318" s="12"/>
      <c r="N318" s="12"/>
      <c r="P318" s="6"/>
      <c r="T318" s="6"/>
      <c r="X318" s="6"/>
      <c r="AB318" s="6"/>
      <c r="AD318" s="6"/>
    </row>
    <row r="319" spans="2:30" s="3" customFormat="1">
      <c r="B319" s="4"/>
      <c r="C319" s="6"/>
      <c r="D319" s="6"/>
      <c r="E319" s="6"/>
      <c r="F319" s="6"/>
      <c r="G319" s="6"/>
      <c r="I319" s="6"/>
      <c r="J319" s="6"/>
      <c r="K319" s="6"/>
      <c r="M319" s="12"/>
      <c r="N319" s="12"/>
      <c r="P319" s="6"/>
      <c r="T319" s="6"/>
      <c r="X319" s="6"/>
      <c r="AB319" s="6"/>
      <c r="AD319" s="6"/>
    </row>
    <row r="320" spans="2:30" s="3" customFormat="1">
      <c r="B320" s="4"/>
      <c r="C320" s="6"/>
      <c r="D320" s="6"/>
      <c r="E320" s="6"/>
      <c r="F320" s="6"/>
      <c r="G320" s="6"/>
      <c r="I320" s="6"/>
      <c r="J320" s="6"/>
      <c r="K320" s="6"/>
      <c r="M320" s="12"/>
      <c r="N320" s="12"/>
      <c r="P320" s="6"/>
      <c r="T320" s="6"/>
      <c r="X320" s="6"/>
      <c r="AB320" s="6"/>
      <c r="AD320" s="6"/>
    </row>
    <row r="321" spans="2:30" s="3" customFormat="1">
      <c r="B321" s="4"/>
      <c r="C321" s="6"/>
      <c r="D321" s="6"/>
      <c r="E321" s="6"/>
      <c r="F321" s="6"/>
      <c r="G321" s="6"/>
      <c r="I321" s="6"/>
      <c r="J321" s="6"/>
      <c r="K321" s="6"/>
      <c r="M321" s="12"/>
      <c r="N321" s="12"/>
      <c r="P321" s="6"/>
      <c r="T321" s="6"/>
      <c r="X321" s="6"/>
      <c r="AB321" s="6"/>
      <c r="AD321" s="6"/>
    </row>
    <row r="322" spans="2:30" s="3" customFormat="1">
      <c r="B322" s="4"/>
      <c r="C322" s="6"/>
      <c r="D322" s="6"/>
      <c r="E322" s="6"/>
      <c r="F322" s="6"/>
      <c r="G322" s="6"/>
      <c r="I322" s="6"/>
      <c r="J322" s="6"/>
      <c r="K322" s="6"/>
      <c r="M322" s="12"/>
      <c r="N322" s="12"/>
      <c r="P322" s="6"/>
      <c r="T322" s="6"/>
      <c r="X322" s="6"/>
      <c r="AB322" s="6"/>
      <c r="AD322" s="6"/>
    </row>
    <row r="323" spans="2:30" s="3" customFormat="1">
      <c r="B323" s="4"/>
      <c r="C323" s="6"/>
      <c r="D323" s="6"/>
      <c r="E323" s="6"/>
      <c r="F323" s="6"/>
      <c r="G323" s="6"/>
      <c r="I323" s="6"/>
      <c r="J323" s="6"/>
      <c r="K323" s="6"/>
      <c r="M323" s="12"/>
      <c r="N323" s="12"/>
      <c r="P323" s="6"/>
      <c r="T323" s="6"/>
      <c r="X323" s="6"/>
      <c r="AB323" s="6"/>
      <c r="AD323" s="6"/>
    </row>
    <row r="324" spans="2:30" s="3" customFormat="1">
      <c r="B324" s="4"/>
      <c r="C324" s="6"/>
      <c r="D324" s="6"/>
      <c r="E324" s="6"/>
      <c r="F324" s="6"/>
      <c r="G324" s="6"/>
      <c r="I324" s="6"/>
      <c r="J324" s="6"/>
      <c r="K324" s="6"/>
      <c r="M324" s="12"/>
      <c r="N324" s="12"/>
      <c r="P324" s="6"/>
      <c r="T324" s="6"/>
      <c r="X324" s="6"/>
      <c r="AB324" s="6"/>
      <c r="AD324" s="6"/>
    </row>
    <row r="325" spans="2:30" s="3" customFormat="1">
      <c r="B325" s="4"/>
      <c r="C325" s="6"/>
      <c r="D325" s="6"/>
      <c r="E325" s="6"/>
      <c r="F325" s="6"/>
      <c r="G325" s="6"/>
      <c r="I325" s="6"/>
      <c r="J325" s="6"/>
      <c r="K325" s="6"/>
      <c r="M325" s="12"/>
      <c r="N325" s="12"/>
      <c r="P325" s="6"/>
      <c r="T325" s="6"/>
      <c r="X325" s="6"/>
      <c r="AB325" s="6"/>
      <c r="AD325" s="6"/>
    </row>
    <row r="326" spans="2:30" s="3" customFormat="1">
      <c r="B326" s="4"/>
      <c r="C326" s="6"/>
      <c r="D326" s="6"/>
      <c r="E326" s="6"/>
      <c r="F326" s="6"/>
      <c r="G326" s="6"/>
      <c r="I326" s="6"/>
      <c r="J326" s="6"/>
      <c r="K326" s="6"/>
      <c r="M326" s="12"/>
      <c r="N326" s="12"/>
      <c r="P326" s="6"/>
      <c r="T326" s="6"/>
      <c r="X326" s="6"/>
      <c r="AB326" s="6"/>
      <c r="AD326" s="6"/>
    </row>
    <row r="327" spans="2:30" s="3" customFormat="1">
      <c r="B327" s="4"/>
      <c r="C327" s="6"/>
      <c r="D327" s="6"/>
      <c r="E327" s="6"/>
      <c r="F327" s="6"/>
      <c r="G327" s="6"/>
      <c r="I327" s="6"/>
      <c r="J327" s="6"/>
      <c r="K327" s="6"/>
      <c r="M327" s="12"/>
      <c r="N327" s="12"/>
      <c r="P327" s="6"/>
      <c r="T327" s="6"/>
      <c r="X327" s="6"/>
      <c r="AB327" s="6"/>
      <c r="AD327" s="6"/>
    </row>
    <row r="328" spans="2:30" s="3" customFormat="1">
      <c r="B328" s="4"/>
      <c r="C328" s="6"/>
      <c r="D328" s="6"/>
      <c r="E328" s="6"/>
      <c r="F328" s="6"/>
      <c r="G328" s="6"/>
      <c r="I328" s="6"/>
      <c r="J328" s="6"/>
      <c r="K328" s="6"/>
      <c r="M328" s="12"/>
      <c r="N328" s="12"/>
      <c r="P328" s="6"/>
      <c r="T328" s="6"/>
      <c r="X328" s="6"/>
      <c r="AB328" s="6"/>
      <c r="AD328" s="6"/>
    </row>
    <row r="329" spans="2:30" s="3" customFormat="1">
      <c r="B329" s="4"/>
      <c r="C329" s="6"/>
      <c r="D329" s="6"/>
      <c r="E329" s="6"/>
      <c r="F329" s="6"/>
      <c r="G329" s="6"/>
      <c r="I329" s="6"/>
      <c r="J329" s="6"/>
      <c r="K329" s="6"/>
      <c r="M329" s="12"/>
      <c r="N329" s="12"/>
      <c r="P329" s="6"/>
      <c r="T329" s="6"/>
      <c r="X329" s="6"/>
      <c r="AB329" s="6"/>
      <c r="AD329" s="6"/>
    </row>
    <row r="330" spans="2:30" s="3" customFormat="1">
      <c r="B330" s="4"/>
      <c r="C330" s="6"/>
      <c r="D330" s="6"/>
      <c r="E330" s="6"/>
      <c r="F330" s="6"/>
      <c r="G330" s="6"/>
      <c r="I330" s="6"/>
      <c r="J330" s="6"/>
      <c r="K330" s="6"/>
      <c r="M330" s="12"/>
      <c r="N330" s="12"/>
      <c r="P330" s="6"/>
      <c r="T330" s="6"/>
      <c r="X330" s="6"/>
      <c r="AB330" s="6"/>
      <c r="AD330" s="6"/>
    </row>
    <row r="331" spans="2:30" s="3" customFormat="1">
      <c r="B331" s="4"/>
      <c r="C331" s="6"/>
      <c r="D331" s="6"/>
      <c r="E331" s="6"/>
      <c r="F331" s="6"/>
      <c r="G331" s="6"/>
      <c r="I331" s="6"/>
      <c r="J331" s="6"/>
      <c r="K331" s="6"/>
      <c r="M331" s="12"/>
      <c r="N331" s="12"/>
      <c r="P331" s="6"/>
      <c r="T331" s="6"/>
      <c r="X331" s="6"/>
      <c r="AB331" s="6"/>
      <c r="AD331" s="6"/>
    </row>
    <row r="332" spans="2:30" s="3" customFormat="1">
      <c r="B332" s="4"/>
      <c r="C332" s="6"/>
      <c r="D332" s="6"/>
      <c r="E332" s="6"/>
      <c r="F332" s="6"/>
      <c r="G332" s="6"/>
      <c r="I332" s="6"/>
      <c r="J332" s="6"/>
      <c r="K332" s="6"/>
      <c r="M332" s="12"/>
      <c r="N332" s="12"/>
      <c r="P332" s="6"/>
      <c r="T332" s="6"/>
      <c r="X332" s="6"/>
      <c r="AB332" s="6"/>
      <c r="AD332" s="6"/>
    </row>
    <row r="333" spans="2:30" s="3" customFormat="1">
      <c r="B333" s="4"/>
      <c r="C333" s="6"/>
      <c r="D333" s="6"/>
      <c r="E333" s="6"/>
      <c r="F333" s="6"/>
      <c r="G333" s="6"/>
      <c r="I333" s="6"/>
      <c r="J333" s="6"/>
      <c r="K333" s="6"/>
      <c r="M333" s="12"/>
      <c r="N333" s="12"/>
      <c r="P333" s="6"/>
      <c r="T333" s="6"/>
      <c r="X333" s="6"/>
      <c r="AB333" s="6"/>
      <c r="AD333" s="6"/>
    </row>
    <row r="334" spans="2:30" s="3" customFormat="1">
      <c r="B334" s="4"/>
      <c r="C334" s="6"/>
      <c r="D334" s="6"/>
      <c r="E334" s="6"/>
      <c r="F334" s="6"/>
      <c r="G334" s="6"/>
      <c r="I334" s="6"/>
      <c r="J334" s="6"/>
      <c r="K334" s="6"/>
      <c r="M334" s="12"/>
      <c r="N334" s="12"/>
      <c r="P334" s="6"/>
      <c r="T334" s="6"/>
      <c r="X334" s="6"/>
      <c r="AB334" s="6"/>
      <c r="AD334" s="6"/>
    </row>
    <row r="335" spans="2:30" s="3" customFormat="1">
      <c r="B335" s="4"/>
      <c r="C335" s="6"/>
      <c r="D335" s="6"/>
      <c r="E335" s="6"/>
      <c r="F335" s="6"/>
      <c r="G335" s="6"/>
      <c r="I335" s="6"/>
      <c r="J335" s="6"/>
      <c r="K335" s="6"/>
      <c r="M335" s="12"/>
      <c r="N335" s="12"/>
      <c r="P335" s="6"/>
      <c r="T335" s="6"/>
      <c r="X335" s="6"/>
      <c r="AB335" s="6"/>
      <c r="AD335" s="6"/>
    </row>
    <row r="336" spans="2:30" s="3" customFormat="1">
      <c r="B336" s="4"/>
      <c r="C336" s="6"/>
      <c r="D336" s="6"/>
      <c r="E336" s="6"/>
      <c r="F336" s="6"/>
      <c r="G336" s="6"/>
      <c r="I336" s="6"/>
      <c r="J336" s="6"/>
      <c r="K336" s="6"/>
      <c r="M336" s="12"/>
      <c r="N336" s="12"/>
      <c r="P336" s="6"/>
      <c r="T336" s="6"/>
      <c r="X336" s="6"/>
      <c r="AB336" s="6"/>
      <c r="AD336" s="6"/>
    </row>
    <row r="337" spans="2:30" s="3" customFormat="1">
      <c r="B337" s="4"/>
      <c r="C337" s="6"/>
      <c r="D337" s="6"/>
      <c r="E337" s="6"/>
      <c r="F337" s="6"/>
      <c r="G337" s="6"/>
      <c r="I337" s="6"/>
      <c r="J337" s="6"/>
      <c r="K337" s="6"/>
      <c r="M337" s="12"/>
      <c r="N337" s="12"/>
      <c r="P337" s="6"/>
      <c r="T337" s="6"/>
      <c r="X337" s="6"/>
      <c r="AB337" s="6"/>
      <c r="AD337" s="6"/>
    </row>
    <row r="338" spans="2:30" s="3" customFormat="1">
      <c r="B338" s="4"/>
      <c r="C338" s="6"/>
      <c r="D338" s="6"/>
      <c r="E338" s="6"/>
      <c r="F338" s="6"/>
      <c r="G338" s="6"/>
      <c r="I338" s="6"/>
      <c r="J338" s="6"/>
      <c r="K338" s="6"/>
      <c r="M338" s="12"/>
      <c r="N338" s="12"/>
      <c r="P338" s="6"/>
      <c r="T338" s="6"/>
      <c r="X338" s="6"/>
      <c r="AB338" s="6"/>
      <c r="AD338" s="6"/>
    </row>
    <row r="339" spans="2:30" s="3" customFormat="1">
      <c r="B339" s="4"/>
      <c r="C339" s="6"/>
      <c r="D339" s="6"/>
      <c r="E339" s="6"/>
      <c r="F339" s="6"/>
      <c r="G339" s="6"/>
      <c r="I339" s="6"/>
      <c r="J339" s="6"/>
      <c r="K339" s="6"/>
      <c r="M339" s="12"/>
      <c r="N339" s="12"/>
      <c r="P339" s="6"/>
      <c r="T339" s="6"/>
      <c r="X339" s="6"/>
      <c r="AB339" s="6"/>
      <c r="AD339" s="6"/>
    </row>
    <row r="340" spans="2:30" s="3" customFormat="1">
      <c r="B340" s="4"/>
      <c r="C340" s="6"/>
      <c r="D340" s="6"/>
      <c r="E340" s="6"/>
      <c r="F340" s="6"/>
      <c r="G340" s="6"/>
      <c r="I340" s="6"/>
      <c r="J340" s="6"/>
      <c r="K340" s="6"/>
      <c r="M340" s="12"/>
      <c r="N340" s="12"/>
      <c r="P340" s="6"/>
      <c r="T340" s="6"/>
      <c r="X340" s="6"/>
      <c r="AB340" s="6"/>
      <c r="AD340" s="6"/>
    </row>
    <row r="341" spans="2:30" s="3" customFormat="1">
      <c r="B341" s="4"/>
      <c r="C341" s="6"/>
      <c r="D341" s="6"/>
      <c r="E341" s="6"/>
      <c r="F341" s="6"/>
      <c r="G341" s="6"/>
      <c r="I341" s="6"/>
      <c r="J341" s="6"/>
      <c r="K341" s="6"/>
      <c r="M341" s="12"/>
      <c r="N341" s="12"/>
      <c r="P341" s="6"/>
      <c r="T341" s="6"/>
      <c r="X341" s="6"/>
      <c r="AB341" s="6"/>
      <c r="AD341" s="6"/>
    </row>
    <row r="342" spans="2:30" s="3" customFormat="1">
      <c r="B342" s="4"/>
      <c r="C342" s="6"/>
      <c r="D342" s="6"/>
      <c r="E342" s="6"/>
      <c r="F342" s="6"/>
      <c r="G342" s="6"/>
      <c r="I342" s="6"/>
      <c r="J342" s="6"/>
      <c r="K342" s="6"/>
      <c r="M342" s="12"/>
      <c r="N342" s="12"/>
      <c r="P342" s="6"/>
      <c r="T342" s="6"/>
      <c r="X342" s="6"/>
      <c r="AB342" s="6"/>
      <c r="AD342" s="6"/>
    </row>
    <row r="343" spans="2:30" s="3" customFormat="1">
      <c r="B343" s="4"/>
      <c r="C343" s="6"/>
      <c r="D343" s="6"/>
      <c r="E343" s="6"/>
      <c r="F343" s="6"/>
      <c r="G343" s="6"/>
      <c r="I343" s="6"/>
      <c r="J343" s="6"/>
      <c r="K343" s="6"/>
      <c r="M343" s="12"/>
      <c r="N343" s="12"/>
      <c r="P343" s="6"/>
      <c r="T343" s="6"/>
      <c r="X343" s="6"/>
      <c r="AB343" s="6"/>
      <c r="AD343" s="6"/>
    </row>
    <row r="344" spans="2:30" s="3" customFormat="1">
      <c r="B344" s="4"/>
      <c r="C344" s="6"/>
      <c r="D344" s="6"/>
      <c r="E344" s="6"/>
      <c r="F344" s="6"/>
      <c r="G344" s="6"/>
      <c r="I344" s="6"/>
      <c r="J344" s="6"/>
      <c r="K344" s="6"/>
      <c r="M344" s="12"/>
      <c r="N344" s="12"/>
      <c r="P344" s="6"/>
      <c r="T344" s="6"/>
      <c r="X344" s="6"/>
      <c r="AB344" s="6"/>
      <c r="AD344" s="6"/>
    </row>
    <row r="345" spans="2:30" s="3" customFormat="1">
      <c r="B345" s="4"/>
      <c r="C345" s="6"/>
      <c r="D345" s="6"/>
      <c r="E345" s="6"/>
      <c r="F345" s="6"/>
      <c r="G345" s="6"/>
      <c r="I345" s="6"/>
      <c r="J345" s="6"/>
      <c r="K345" s="6"/>
      <c r="M345" s="12"/>
      <c r="N345" s="12"/>
      <c r="P345" s="6"/>
      <c r="T345" s="6"/>
      <c r="X345" s="6"/>
      <c r="AB345" s="6"/>
      <c r="AD345" s="6"/>
    </row>
    <row r="346" spans="2:30" s="3" customFormat="1">
      <c r="B346" s="4"/>
      <c r="C346" s="6"/>
      <c r="D346" s="6"/>
      <c r="E346" s="6"/>
      <c r="F346" s="6"/>
      <c r="G346" s="6"/>
      <c r="I346" s="6"/>
      <c r="J346" s="6"/>
      <c r="K346" s="6"/>
      <c r="M346" s="12"/>
      <c r="N346" s="12"/>
      <c r="P346" s="6"/>
      <c r="T346" s="6"/>
      <c r="X346" s="6"/>
      <c r="AB346" s="6"/>
      <c r="AD346" s="6"/>
    </row>
    <row r="347" spans="2:30" s="3" customFormat="1">
      <c r="B347" s="4"/>
      <c r="C347" s="6"/>
      <c r="D347" s="6"/>
      <c r="E347" s="6"/>
      <c r="F347" s="6"/>
      <c r="G347" s="6"/>
      <c r="I347" s="6"/>
      <c r="J347" s="6"/>
      <c r="K347" s="6"/>
      <c r="M347" s="12"/>
      <c r="N347" s="12"/>
      <c r="P347" s="6"/>
      <c r="T347" s="6"/>
      <c r="X347" s="6"/>
      <c r="AB347" s="6"/>
      <c r="AD347" s="6"/>
    </row>
    <row r="348" spans="2:30" s="3" customFormat="1">
      <c r="B348" s="4"/>
      <c r="C348" s="6"/>
      <c r="D348" s="6"/>
      <c r="E348" s="6"/>
      <c r="F348" s="6"/>
      <c r="G348" s="6"/>
      <c r="I348" s="6"/>
      <c r="J348" s="6"/>
      <c r="K348" s="6"/>
      <c r="M348" s="12"/>
      <c r="N348" s="12"/>
      <c r="P348" s="6"/>
      <c r="T348" s="6"/>
      <c r="X348" s="6"/>
      <c r="AB348" s="6"/>
      <c r="AD348" s="6"/>
    </row>
    <row r="349" spans="2:30" s="3" customFormat="1">
      <c r="B349" s="4"/>
      <c r="C349" s="6"/>
      <c r="D349" s="6"/>
      <c r="E349" s="6"/>
      <c r="F349" s="6"/>
      <c r="G349" s="6"/>
      <c r="I349" s="6"/>
      <c r="J349" s="6"/>
      <c r="K349" s="6"/>
      <c r="M349" s="12"/>
      <c r="N349" s="12"/>
      <c r="P349" s="6"/>
      <c r="T349" s="6"/>
      <c r="X349" s="6"/>
      <c r="AB349" s="6"/>
      <c r="AD349" s="6"/>
    </row>
    <row r="350" spans="2:30" s="3" customFormat="1">
      <c r="B350" s="4"/>
      <c r="C350" s="6"/>
      <c r="D350" s="6"/>
      <c r="E350" s="6"/>
      <c r="F350" s="6"/>
      <c r="G350" s="6"/>
      <c r="I350" s="6"/>
      <c r="J350" s="6"/>
      <c r="K350" s="6"/>
      <c r="M350" s="12"/>
      <c r="N350" s="12"/>
      <c r="P350" s="6"/>
      <c r="T350" s="6"/>
      <c r="X350" s="6"/>
      <c r="AB350" s="6"/>
      <c r="AD350" s="6"/>
    </row>
    <row r="351" spans="2:30" s="3" customFormat="1">
      <c r="B351" s="4"/>
      <c r="C351" s="6"/>
      <c r="D351" s="6"/>
      <c r="E351" s="6"/>
      <c r="F351" s="6"/>
      <c r="G351" s="6"/>
      <c r="I351" s="6"/>
      <c r="J351" s="6"/>
      <c r="K351" s="6"/>
      <c r="M351" s="12"/>
      <c r="N351" s="12"/>
      <c r="P351" s="6"/>
      <c r="T351" s="6"/>
      <c r="X351" s="6"/>
      <c r="AB351" s="6"/>
      <c r="AD351" s="6"/>
    </row>
    <row r="352" spans="2:30" s="3" customFormat="1">
      <c r="B352" s="4"/>
      <c r="C352" s="6"/>
      <c r="D352" s="6"/>
      <c r="E352" s="6"/>
      <c r="F352" s="6"/>
      <c r="G352" s="6"/>
      <c r="I352" s="6"/>
      <c r="J352" s="6"/>
      <c r="K352" s="6"/>
      <c r="M352" s="12"/>
      <c r="N352" s="12"/>
      <c r="P352" s="6"/>
      <c r="T352" s="6"/>
      <c r="X352" s="6"/>
      <c r="AB352" s="6"/>
      <c r="AD352" s="6"/>
    </row>
    <row r="353" spans="2:30" s="3" customFormat="1">
      <c r="B353" s="4"/>
      <c r="C353" s="6"/>
      <c r="D353" s="6"/>
      <c r="E353" s="6"/>
      <c r="F353" s="6"/>
      <c r="G353" s="6"/>
      <c r="I353" s="6"/>
      <c r="J353" s="6"/>
      <c r="K353" s="6"/>
      <c r="M353" s="12"/>
      <c r="N353" s="12"/>
      <c r="P353" s="6"/>
      <c r="T353" s="6"/>
      <c r="X353" s="6"/>
      <c r="AB353" s="6"/>
      <c r="AD353" s="6"/>
    </row>
    <row r="354" spans="2:30" s="3" customFormat="1">
      <c r="B354" s="4"/>
      <c r="C354" s="6"/>
      <c r="D354" s="6"/>
      <c r="E354" s="6"/>
      <c r="F354" s="6"/>
      <c r="G354" s="6"/>
      <c r="I354" s="6"/>
      <c r="J354" s="6"/>
      <c r="K354" s="6"/>
      <c r="M354" s="12"/>
      <c r="N354" s="12"/>
      <c r="P354" s="6"/>
      <c r="T354" s="6"/>
      <c r="X354" s="6"/>
      <c r="AB354" s="6"/>
      <c r="AD354" s="6"/>
    </row>
    <row r="355" spans="2:30" s="3" customFormat="1">
      <c r="B355" s="4"/>
      <c r="C355" s="6"/>
      <c r="D355" s="6"/>
      <c r="E355" s="6"/>
      <c r="F355" s="6"/>
      <c r="G355" s="6"/>
      <c r="I355" s="6"/>
      <c r="J355" s="6"/>
      <c r="K355" s="6"/>
      <c r="M355" s="12"/>
      <c r="N355" s="12"/>
      <c r="P355" s="6"/>
      <c r="T355" s="6"/>
      <c r="X355" s="6"/>
      <c r="AB355" s="6"/>
      <c r="AD355" s="6"/>
    </row>
    <row r="356" spans="2:30" s="3" customFormat="1">
      <c r="B356" s="4"/>
      <c r="C356" s="6"/>
      <c r="D356" s="6"/>
      <c r="E356" s="6"/>
      <c r="F356" s="6"/>
      <c r="G356" s="6"/>
      <c r="I356" s="6"/>
      <c r="J356" s="6"/>
      <c r="K356" s="6"/>
      <c r="M356" s="12"/>
      <c r="N356" s="12"/>
      <c r="P356" s="6"/>
      <c r="T356" s="6"/>
      <c r="X356" s="6"/>
      <c r="AB356" s="6"/>
      <c r="AD356" s="6"/>
    </row>
    <row r="357" spans="2:30" s="3" customFormat="1">
      <c r="B357" s="4"/>
      <c r="C357" s="6"/>
      <c r="D357" s="6"/>
      <c r="E357" s="6"/>
      <c r="F357" s="6"/>
      <c r="G357" s="6"/>
      <c r="I357" s="6"/>
      <c r="J357" s="6"/>
      <c r="K357" s="6"/>
      <c r="M357" s="12"/>
      <c r="N357" s="12"/>
      <c r="P357" s="6"/>
      <c r="T357" s="6"/>
      <c r="X357" s="6"/>
      <c r="AB357" s="6"/>
      <c r="AD357" s="6"/>
    </row>
    <row r="358" spans="2:30" s="3" customFormat="1">
      <c r="B358" s="4"/>
      <c r="C358" s="6"/>
      <c r="D358" s="6"/>
      <c r="E358" s="6"/>
      <c r="F358" s="6"/>
      <c r="G358" s="6"/>
      <c r="I358" s="6"/>
      <c r="J358" s="6"/>
      <c r="K358" s="6"/>
      <c r="M358" s="12"/>
      <c r="N358" s="12"/>
      <c r="P358" s="6"/>
      <c r="T358" s="6"/>
      <c r="X358" s="6"/>
      <c r="AB358" s="6"/>
      <c r="AD358" s="6"/>
    </row>
    <row r="359" spans="2:30" s="3" customFormat="1">
      <c r="B359" s="4"/>
      <c r="C359" s="6"/>
      <c r="D359" s="6"/>
      <c r="E359" s="6"/>
      <c r="F359" s="6"/>
      <c r="G359" s="6"/>
      <c r="I359" s="6"/>
      <c r="J359" s="6"/>
      <c r="K359" s="6"/>
      <c r="M359" s="12"/>
      <c r="N359" s="12"/>
      <c r="P359" s="6"/>
      <c r="T359" s="6"/>
      <c r="X359" s="6"/>
      <c r="AB359" s="6"/>
      <c r="AD359" s="6"/>
    </row>
    <row r="360" spans="2:30" s="3" customFormat="1">
      <c r="B360" s="4"/>
      <c r="C360" s="6"/>
      <c r="D360" s="6"/>
      <c r="E360" s="6"/>
      <c r="F360" s="6"/>
      <c r="G360" s="6"/>
      <c r="I360" s="6"/>
      <c r="J360" s="6"/>
      <c r="K360" s="6"/>
      <c r="M360" s="12"/>
      <c r="N360" s="12"/>
      <c r="P360" s="6"/>
      <c r="T360" s="6"/>
      <c r="X360" s="6"/>
      <c r="AB360" s="6"/>
      <c r="AD360" s="6"/>
    </row>
    <row r="361" spans="2:30" s="3" customFormat="1">
      <c r="B361" s="4"/>
      <c r="C361" s="6"/>
      <c r="D361" s="6"/>
      <c r="E361" s="6"/>
      <c r="F361" s="6"/>
      <c r="G361" s="6"/>
      <c r="I361" s="6"/>
      <c r="J361" s="6"/>
      <c r="K361" s="6"/>
      <c r="M361" s="12"/>
      <c r="N361" s="12"/>
      <c r="P361" s="6"/>
      <c r="T361" s="6"/>
      <c r="X361" s="6"/>
      <c r="AB361" s="6"/>
      <c r="AD361" s="6"/>
    </row>
    <row r="362" spans="2:30" s="3" customFormat="1">
      <c r="B362" s="4"/>
      <c r="C362" s="6"/>
      <c r="D362" s="6"/>
      <c r="E362" s="6"/>
      <c r="F362" s="6"/>
      <c r="G362" s="6"/>
      <c r="I362" s="6"/>
      <c r="J362" s="6"/>
      <c r="K362" s="6"/>
      <c r="M362" s="12"/>
      <c r="N362" s="12"/>
      <c r="P362" s="6"/>
      <c r="T362" s="6"/>
      <c r="X362" s="6"/>
      <c r="AB362" s="6"/>
      <c r="AD362" s="6"/>
    </row>
    <row r="363" spans="2:30" s="3" customFormat="1">
      <c r="B363" s="4"/>
      <c r="C363" s="6"/>
      <c r="D363" s="6"/>
      <c r="E363" s="6"/>
      <c r="F363" s="6"/>
      <c r="G363" s="6"/>
      <c r="I363" s="6"/>
      <c r="J363" s="6"/>
      <c r="K363" s="6"/>
      <c r="P363" s="6"/>
      <c r="T363" s="6"/>
      <c r="X363" s="6"/>
      <c r="AB363" s="6"/>
      <c r="AD363" s="6"/>
    </row>
    <row r="364" spans="2:30" s="3" customFormat="1">
      <c r="B364" s="4"/>
      <c r="C364" s="6"/>
      <c r="D364" s="6"/>
      <c r="E364" s="6"/>
      <c r="F364" s="6"/>
      <c r="G364" s="6"/>
      <c r="I364" s="6"/>
      <c r="J364" s="6"/>
      <c r="K364" s="6"/>
      <c r="P364" s="6"/>
      <c r="T364" s="6"/>
      <c r="X364" s="6"/>
      <c r="AB364" s="6"/>
      <c r="AD364" s="6"/>
    </row>
    <row r="365" spans="2:30" s="3" customFormat="1">
      <c r="B365" s="4"/>
      <c r="C365" s="6"/>
      <c r="D365" s="6"/>
      <c r="E365" s="6"/>
      <c r="F365" s="6"/>
      <c r="G365" s="6"/>
      <c r="I365" s="6"/>
      <c r="J365" s="6"/>
      <c r="K365" s="6"/>
      <c r="P365" s="6"/>
      <c r="T365" s="6"/>
      <c r="X365" s="6"/>
      <c r="AB365" s="6"/>
      <c r="AD365" s="6"/>
    </row>
    <row r="366" spans="2:30" s="3" customFormat="1">
      <c r="B366" s="4"/>
      <c r="C366" s="6"/>
      <c r="D366" s="6"/>
      <c r="E366" s="6"/>
      <c r="F366" s="6"/>
      <c r="G366" s="6"/>
      <c r="I366" s="6"/>
      <c r="J366" s="6"/>
      <c r="K366" s="6"/>
      <c r="P366" s="6"/>
      <c r="T366" s="6"/>
      <c r="X366" s="6"/>
      <c r="AB366" s="6"/>
      <c r="AD366" s="6"/>
    </row>
    <row r="367" spans="2:30" s="3" customFormat="1">
      <c r="B367" s="4"/>
      <c r="C367" s="6"/>
      <c r="D367" s="6"/>
      <c r="E367" s="6"/>
      <c r="F367" s="6"/>
      <c r="G367" s="6"/>
      <c r="I367" s="6"/>
      <c r="J367" s="6"/>
      <c r="K367" s="6"/>
      <c r="P367" s="6"/>
      <c r="T367" s="6"/>
      <c r="X367" s="6"/>
      <c r="AB367" s="6"/>
      <c r="AD367" s="6"/>
    </row>
    <row r="368" spans="2:30" s="3" customFormat="1">
      <c r="B368" s="4"/>
      <c r="C368" s="6"/>
      <c r="D368" s="6"/>
      <c r="E368" s="6"/>
      <c r="F368" s="6"/>
      <c r="G368" s="6"/>
      <c r="I368" s="6"/>
      <c r="J368" s="6"/>
      <c r="K368" s="6"/>
      <c r="P368" s="6"/>
      <c r="T368" s="6"/>
      <c r="X368" s="6"/>
      <c r="AB368" s="6"/>
      <c r="AD368" s="6"/>
    </row>
    <row r="369" spans="2:30" s="3" customFormat="1">
      <c r="B369" s="4"/>
      <c r="C369" s="6"/>
      <c r="D369" s="6"/>
      <c r="E369" s="6"/>
      <c r="F369" s="6"/>
      <c r="G369" s="6"/>
      <c r="I369" s="6"/>
      <c r="J369" s="6"/>
      <c r="K369" s="6"/>
      <c r="P369" s="6"/>
      <c r="T369" s="6"/>
      <c r="X369" s="6"/>
      <c r="AB369" s="6"/>
      <c r="AD369" s="6"/>
    </row>
    <row r="370" spans="2:30" s="3" customFormat="1">
      <c r="B370" s="4"/>
      <c r="C370" s="6"/>
      <c r="D370" s="6"/>
      <c r="E370" s="6"/>
      <c r="F370" s="6"/>
      <c r="G370" s="6"/>
      <c r="I370" s="6"/>
      <c r="J370" s="6"/>
      <c r="K370" s="6"/>
      <c r="P370" s="6"/>
      <c r="T370" s="6"/>
      <c r="X370" s="6"/>
      <c r="AB370" s="6"/>
      <c r="AD370" s="6"/>
    </row>
    <row r="371" spans="2:30" s="3" customFormat="1">
      <c r="B371" s="4"/>
      <c r="C371" s="6"/>
      <c r="D371" s="6"/>
      <c r="E371" s="6"/>
      <c r="F371" s="6"/>
      <c r="G371" s="6"/>
      <c r="I371" s="6"/>
      <c r="J371" s="6"/>
      <c r="K371" s="6"/>
      <c r="P371" s="6"/>
      <c r="T371" s="6"/>
      <c r="X371" s="6"/>
      <c r="AB371" s="6"/>
      <c r="AD371" s="6"/>
    </row>
    <row r="372" spans="2:30" s="3" customFormat="1">
      <c r="B372" s="4"/>
      <c r="C372" s="6"/>
      <c r="D372" s="6"/>
      <c r="E372" s="6"/>
      <c r="F372" s="6"/>
      <c r="G372" s="6"/>
      <c r="I372" s="6"/>
      <c r="J372" s="6"/>
      <c r="K372" s="6"/>
      <c r="P372" s="6"/>
      <c r="T372" s="6"/>
      <c r="X372" s="6"/>
      <c r="AB372" s="6"/>
      <c r="AD372" s="6"/>
    </row>
    <row r="373" spans="2:30" s="3" customFormat="1">
      <c r="B373" s="4"/>
      <c r="C373" s="6"/>
      <c r="D373" s="6"/>
      <c r="E373" s="6"/>
      <c r="F373" s="6"/>
      <c r="G373" s="6"/>
      <c r="I373" s="6"/>
      <c r="J373" s="6"/>
      <c r="K373" s="6"/>
      <c r="P373" s="6"/>
      <c r="T373" s="6"/>
      <c r="X373" s="6"/>
      <c r="AB373" s="6"/>
      <c r="AD373" s="6"/>
    </row>
    <row r="374" spans="2:30" s="3" customFormat="1">
      <c r="B374" s="4"/>
      <c r="C374" s="6"/>
      <c r="D374" s="6"/>
      <c r="E374" s="6"/>
      <c r="F374" s="6"/>
      <c r="G374" s="6"/>
      <c r="I374" s="6"/>
      <c r="J374" s="6"/>
      <c r="K374" s="6"/>
      <c r="P374" s="6"/>
      <c r="T374" s="6"/>
      <c r="X374" s="6"/>
      <c r="AB374" s="6"/>
      <c r="AD374" s="6"/>
    </row>
    <row r="375" spans="2:30" s="3" customFormat="1">
      <c r="B375" s="4"/>
      <c r="C375" s="6"/>
      <c r="D375" s="6"/>
      <c r="E375" s="6"/>
      <c r="F375" s="6"/>
      <c r="G375" s="6"/>
      <c r="I375" s="6"/>
      <c r="J375" s="6"/>
      <c r="K375" s="6"/>
      <c r="P375" s="6"/>
      <c r="T375" s="6"/>
      <c r="X375" s="6"/>
      <c r="AB375" s="6"/>
      <c r="AD375" s="6"/>
    </row>
    <row r="376" spans="2:30" s="3" customFormat="1">
      <c r="B376" s="4"/>
      <c r="C376" s="6"/>
      <c r="D376" s="6"/>
      <c r="E376" s="6"/>
      <c r="F376" s="6"/>
      <c r="G376" s="6"/>
      <c r="I376" s="6"/>
      <c r="J376" s="6"/>
      <c r="K376" s="6"/>
      <c r="P376" s="6"/>
      <c r="T376" s="6"/>
      <c r="X376" s="6"/>
      <c r="AB376" s="6"/>
      <c r="AD376" s="6"/>
    </row>
    <row r="377" spans="2:30" s="3" customFormat="1">
      <c r="B377" s="4"/>
      <c r="C377" s="6"/>
      <c r="D377" s="6"/>
      <c r="E377" s="6"/>
      <c r="F377" s="6"/>
      <c r="G377" s="6"/>
      <c r="I377" s="6"/>
      <c r="J377" s="6"/>
      <c r="K377" s="6"/>
      <c r="P377" s="6"/>
      <c r="T377" s="6"/>
      <c r="X377" s="6"/>
      <c r="AB377" s="6"/>
      <c r="AD377" s="6"/>
    </row>
    <row r="378" spans="2:30" s="3" customFormat="1">
      <c r="B378" s="4"/>
      <c r="C378" s="6"/>
      <c r="D378" s="6"/>
      <c r="E378" s="6"/>
      <c r="F378" s="6"/>
      <c r="G378" s="6"/>
      <c r="I378" s="6"/>
      <c r="J378" s="6"/>
      <c r="K378" s="6"/>
      <c r="P378" s="6"/>
      <c r="T378" s="6"/>
      <c r="X378" s="6"/>
      <c r="AB378" s="6"/>
      <c r="AD378" s="6"/>
    </row>
    <row r="379" spans="2:30" s="3" customFormat="1">
      <c r="B379" s="4"/>
      <c r="C379" s="6"/>
      <c r="D379" s="6"/>
      <c r="E379" s="6"/>
      <c r="F379" s="6"/>
      <c r="G379" s="6"/>
      <c r="I379" s="6"/>
      <c r="J379" s="6"/>
      <c r="K379" s="6"/>
      <c r="P379" s="6"/>
      <c r="T379" s="6"/>
      <c r="X379" s="6"/>
      <c r="AB379" s="6"/>
      <c r="AD379" s="6"/>
    </row>
    <row r="380" spans="2:30" s="3" customFormat="1">
      <c r="B380" s="4"/>
      <c r="C380" s="6"/>
      <c r="D380" s="6"/>
      <c r="E380" s="6"/>
      <c r="F380" s="6"/>
      <c r="G380" s="6"/>
      <c r="I380" s="6"/>
      <c r="J380" s="6"/>
      <c r="K380" s="6"/>
      <c r="P380" s="6"/>
      <c r="T380" s="6"/>
      <c r="X380" s="6"/>
      <c r="AB380" s="6"/>
      <c r="AD380" s="6"/>
    </row>
    <row r="381" spans="2:30" s="3" customFormat="1">
      <c r="B381" s="4"/>
      <c r="C381" s="6"/>
      <c r="D381" s="6"/>
      <c r="E381" s="6"/>
      <c r="F381" s="6"/>
      <c r="G381" s="6"/>
      <c r="I381" s="6"/>
      <c r="J381" s="6"/>
      <c r="K381" s="6"/>
      <c r="P381" s="6"/>
      <c r="T381" s="6"/>
      <c r="X381" s="6"/>
      <c r="AB381" s="6"/>
      <c r="AD381" s="6"/>
    </row>
    <row r="382" spans="2:30" s="3" customFormat="1">
      <c r="B382" s="4"/>
      <c r="C382" s="6"/>
      <c r="D382" s="6"/>
      <c r="E382" s="6"/>
      <c r="F382" s="6"/>
      <c r="G382" s="6"/>
      <c r="I382" s="6"/>
      <c r="J382" s="6"/>
      <c r="K382" s="6"/>
      <c r="P382" s="6"/>
      <c r="T382" s="6"/>
      <c r="X382" s="6"/>
      <c r="AB382" s="6"/>
      <c r="AD382" s="6"/>
    </row>
    <row r="383" spans="2:30" s="3" customFormat="1">
      <c r="B383" s="4"/>
      <c r="C383" s="6"/>
      <c r="D383" s="6"/>
      <c r="E383" s="6"/>
      <c r="F383" s="6"/>
      <c r="G383" s="6"/>
      <c r="I383" s="6"/>
      <c r="J383" s="6"/>
      <c r="K383" s="6"/>
      <c r="P383" s="6"/>
      <c r="T383" s="6"/>
      <c r="X383" s="6"/>
      <c r="AB383" s="6"/>
      <c r="AD383" s="6"/>
    </row>
    <row r="384" spans="2:30" s="3" customFormat="1">
      <c r="B384" s="4"/>
      <c r="C384" s="6"/>
      <c r="D384" s="6"/>
      <c r="E384" s="6"/>
      <c r="F384" s="6"/>
      <c r="G384" s="6"/>
      <c r="I384" s="6"/>
      <c r="J384" s="6"/>
      <c r="K384" s="6"/>
      <c r="P384" s="6"/>
      <c r="T384" s="6"/>
      <c r="X384" s="6"/>
      <c r="AB384" s="6"/>
      <c r="AD384" s="6"/>
    </row>
    <row r="385" spans="2:30" s="3" customFormat="1">
      <c r="B385" s="4"/>
      <c r="C385" s="6"/>
      <c r="D385" s="6"/>
      <c r="E385" s="6"/>
      <c r="F385" s="6"/>
      <c r="G385" s="6"/>
      <c r="I385" s="6"/>
      <c r="J385" s="6"/>
      <c r="K385" s="6"/>
      <c r="P385" s="6"/>
      <c r="T385" s="6"/>
      <c r="X385" s="6"/>
      <c r="AB385" s="6"/>
      <c r="AD385" s="6"/>
    </row>
    <row r="386" spans="2:30" s="3" customFormat="1">
      <c r="B386" s="4"/>
      <c r="C386" s="6"/>
      <c r="D386" s="6"/>
      <c r="E386" s="6"/>
      <c r="F386" s="6"/>
      <c r="G386" s="6"/>
      <c r="I386" s="6"/>
      <c r="J386" s="6"/>
      <c r="K386" s="6"/>
      <c r="P386" s="6"/>
      <c r="T386" s="6"/>
      <c r="X386" s="6"/>
      <c r="AB386" s="6"/>
      <c r="AD386" s="6"/>
    </row>
    <row r="387" spans="2:30" s="3" customFormat="1">
      <c r="B387" s="4"/>
      <c r="C387" s="6"/>
      <c r="D387" s="6"/>
      <c r="E387" s="6"/>
      <c r="F387" s="6"/>
      <c r="G387" s="6"/>
      <c r="I387" s="6"/>
      <c r="J387" s="6"/>
      <c r="K387" s="6"/>
      <c r="P387" s="6"/>
      <c r="T387" s="6"/>
      <c r="X387" s="6"/>
      <c r="AB387" s="6"/>
      <c r="AD387" s="6"/>
    </row>
    <row r="388" spans="2:30" s="3" customFormat="1">
      <c r="B388" s="4"/>
      <c r="C388" s="6"/>
      <c r="D388" s="6"/>
      <c r="E388" s="6"/>
      <c r="F388" s="6"/>
      <c r="G388" s="6"/>
      <c r="I388" s="6"/>
      <c r="J388" s="6"/>
      <c r="K388" s="6"/>
      <c r="P388" s="6"/>
      <c r="T388" s="6"/>
      <c r="X388" s="6"/>
      <c r="AB388" s="6"/>
      <c r="AD388" s="6"/>
    </row>
    <row r="389" spans="2:30" s="3" customFormat="1">
      <c r="B389" s="4"/>
      <c r="C389" s="6"/>
      <c r="D389" s="6"/>
      <c r="E389" s="6"/>
      <c r="F389" s="6"/>
      <c r="G389" s="6"/>
      <c r="I389" s="6"/>
      <c r="J389" s="6"/>
      <c r="K389" s="6"/>
      <c r="P389" s="6"/>
      <c r="T389" s="6"/>
      <c r="X389" s="6"/>
      <c r="AB389" s="6"/>
      <c r="AD389" s="6"/>
    </row>
    <row r="390" spans="2:30" s="3" customFormat="1">
      <c r="B390" s="4"/>
      <c r="C390" s="6"/>
      <c r="D390" s="6"/>
      <c r="E390" s="6"/>
      <c r="F390" s="6"/>
      <c r="G390" s="6"/>
      <c r="I390" s="6"/>
      <c r="J390" s="6"/>
      <c r="K390" s="6"/>
      <c r="P390" s="6"/>
      <c r="T390" s="6"/>
      <c r="X390" s="6"/>
      <c r="AB390" s="6"/>
      <c r="AD390" s="6"/>
    </row>
    <row r="391" spans="2:30" s="3" customFormat="1">
      <c r="B391" s="4"/>
      <c r="C391" s="6"/>
      <c r="D391" s="6"/>
      <c r="E391" s="6"/>
      <c r="F391" s="6"/>
      <c r="G391" s="6"/>
      <c r="I391" s="6"/>
      <c r="J391" s="6"/>
      <c r="K391" s="6"/>
      <c r="P391" s="6"/>
      <c r="T391" s="6"/>
      <c r="X391" s="6"/>
      <c r="AB391" s="6"/>
      <c r="AD391" s="6"/>
    </row>
    <row r="392" spans="2:30" s="3" customFormat="1">
      <c r="B392" s="4"/>
      <c r="C392" s="6"/>
      <c r="D392" s="6"/>
      <c r="E392" s="6"/>
      <c r="F392" s="6"/>
      <c r="G392" s="6"/>
      <c r="I392" s="6"/>
      <c r="J392" s="6"/>
      <c r="K392" s="6"/>
      <c r="P392" s="6"/>
      <c r="T392" s="6"/>
      <c r="X392" s="6"/>
      <c r="AB392" s="6"/>
      <c r="AD392" s="6"/>
    </row>
    <row r="393" spans="2:30" s="3" customFormat="1">
      <c r="B393" s="4"/>
      <c r="C393" s="6"/>
      <c r="D393" s="6"/>
      <c r="E393" s="6"/>
      <c r="F393" s="6"/>
      <c r="G393" s="6"/>
      <c r="I393" s="6"/>
      <c r="J393" s="6"/>
      <c r="K393" s="6"/>
      <c r="P393" s="6"/>
      <c r="T393" s="6"/>
      <c r="X393" s="6"/>
      <c r="AB393" s="6"/>
      <c r="AD393" s="6"/>
    </row>
    <row r="394" spans="2:30" s="3" customFormat="1">
      <c r="B394" s="4"/>
      <c r="C394" s="6"/>
      <c r="D394" s="6"/>
      <c r="E394" s="6"/>
      <c r="F394" s="6"/>
      <c r="G394" s="6"/>
      <c r="I394" s="6"/>
      <c r="J394" s="6"/>
      <c r="K394" s="6"/>
      <c r="P394" s="6"/>
      <c r="T394" s="6"/>
      <c r="X394" s="6"/>
      <c r="AB394" s="6"/>
      <c r="AD394" s="6"/>
    </row>
    <row r="395" spans="2:30" s="3" customFormat="1">
      <c r="B395" s="4"/>
      <c r="C395" s="6"/>
      <c r="D395" s="6"/>
      <c r="E395" s="6"/>
      <c r="F395" s="6"/>
      <c r="G395" s="6"/>
      <c r="I395" s="6"/>
      <c r="J395" s="6"/>
      <c r="K395" s="6"/>
      <c r="P395" s="6"/>
      <c r="T395" s="6"/>
      <c r="X395" s="6"/>
      <c r="AB395" s="6"/>
      <c r="AD395" s="6"/>
    </row>
    <row r="396" spans="2:30" s="3" customFormat="1">
      <c r="B396" s="4"/>
      <c r="C396" s="6"/>
      <c r="D396" s="6"/>
      <c r="E396" s="6"/>
      <c r="F396" s="6"/>
      <c r="G396" s="6"/>
      <c r="I396" s="6"/>
      <c r="J396" s="6"/>
      <c r="K396" s="6"/>
      <c r="P396" s="6"/>
      <c r="T396" s="6"/>
      <c r="X396" s="6"/>
      <c r="AB396" s="6"/>
      <c r="AD396" s="6"/>
    </row>
    <row r="397" spans="2:30" s="3" customFormat="1">
      <c r="B397" s="4"/>
      <c r="C397" s="6"/>
      <c r="D397" s="6"/>
      <c r="E397" s="6"/>
      <c r="F397" s="6"/>
      <c r="G397" s="6"/>
      <c r="I397" s="6"/>
      <c r="J397" s="6"/>
      <c r="K397" s="6"/>
      <c r="P397" s="6"/>
      <c r="T397" s="6"/>
      <c r="X397" s="6"/>
      <c r="AB397" s="6"/>
      <c r="AD397" s="6"/>
    </row>
    <row r="398" spans="2:30" s="3" customFormat="1">
      <c r="B398" s="4"/>
      <c r="C398" s="6"/>
      <c r="D398" s="6"/>
      <c r="E398" s="6"/>
      <c r="F398" s="6"/>
      <c r="G398" s="6"/>
      <c r="I398" s="6"/>
      <c r="J398" s="6"/>
      <c r="K398" s="6"/>
      <c r="P398" s="6"/>
      <c r="T398" s="6"/>
      <c r="X398" s="6"/>
      <c r="AB398" s="6"/>
      <c r="AD398" s="6"/>
    </row>
    <row r="399" spans="2:30" s="3" customFormat="1">
      <c r="B399" s="4"/>
      <c r="C399" s="6"/>
      <c r="D399" s="6"/>
      <c r="E399" s="6"/>
      <c r="F399" s="6"/>
      <c r="G399" s="6"/>
      <c r="I399" s="6"/>
      <c r="J399" s="6"/>
      <c r="K399" s="6"/>
      <c r="P399" s="6"/>
      <c r="T399" s="6"/>
      <c r="X399" s="6"/>
      <c r="AB399" s="6"/>
      <c r="AD399" s="6"/>
    </row>
    <row r="400" spans="2:30" s="3" customFormat="1">
      <c r="B400" s="4"/>
      <c r="C400" s="6"/>
      <c r="D400" s="6"/>
      <c r="E400" s="6"/>
      <c r="F400" s="6"/>
      <c r="G400" s="6"/>
      <c r="I400" s="6"/>
      <c r="J400" s="6"/>
      <c r="K400" s="6"/>
      <c r="P400" s="6"/>
      <c r="T400" s="6"/>
      <c r="X400" s="6"/>
      <c r="AB400" s="6"/>
      <c r="AD400" s="6"/>
    </row>
    <row r="401" spans="2:30" s="3" customFormat="1">
      <c r="B401" s="4"/>
      <c r="C401" s="6"/>
      <c r="D401" s="6"/>
      <c r="E401" s="6"/>
      <c r="F401" s="6"/>
      <c r="G401" s="6"/>
      <c r="I401" s="6"/>
      <c r="J401" s="6"/>
      <c r="K401" s="6"/>
      <c r="P401" s="6"/>
      <c r="T401" s="6"/>
      <c r="X401" s="6"/>
      <c r="AB401" s="6"/>
      <c r="AD401" s="6"/>
    </row>
    <row r="402" spans="2:30" s="3" customFormat="1">
      <c r="B402" s="4"/>
      <c r="C402" s="6"/>
      <c r="D402" s="6"/>
      <c r="E402" s="6"/>
      <c r="F402" s="6"/>
      <c r="G402" s="6"/>
      <c r="I402" s="6"/>
      <c r="J402" s="6"/>
      <c r="K402" s="6"/>
      <c r="P402" s="6"/>
      <c r="T402" s="6"/>
      <c r="X402" s="6"/>
      <c r="AB402" s="6"/>
      <c r="AD402" s="6"/>
    </row>
    <row r="403" spans="2:30" s="3" customFormat="1">
      <c r="B403" s="4"/>
      <c r="C403" s="6"/>
      <c r="D403" s="6"/>
      <c r="E403" s="6"/>
      <c r="F403" s="6"/>
      <c r="G403" s="6"/>
      <c r="I403" s="6"/>
      <c r="J403" s="6"/>
      <c r="K403" s="6"/>
      <c r="P403" s="6"/>
      <c r="T403" s="6"/>
      <c r="X403" s="6"/>
      <c r="AB403" s="6"/>
      <c r="AD403" s="6"/>
    </row>
    <row r="404" spans="2:30" s="3" customFormat="1">
      <c r="B404" s="4"/>
      <c r="C404" s="6"/>
      <c r="D404" s="6"/>
      <c r="E404" s="6"/>
      <c r="F404" s="6"/>
      <c r="G404" s="6"/>
      <c r="I404" s="6"/>
      <c r="J404" s="6"/>
      <c r="K404" s="6"/>
      <c r="P404" s="6"/>
      <c r="T404" s="6"/>
      <c r="X404" s="6"/>
      <c r="AB404" s="6"/>
      <c r="AD404" s="6"/>
    </row>
    <row r="405" spans="2:30" s="3" customFormat="1">
      <c r="B405" s="4"/>
      <c r="C405" s="6"/>
      <c r="D405" s="6"/>
      <c r="E405" s="6"/>
      <c r="F405" s="6"/>
      <c r="G405" s="6"/>
      <c r="I405" s="6"/>
      <c r="J405" s="6"/>
      <c r="K405" s="6"/>
      <c r="P405" s="6"/>
      <c r="T405" s="6"/>
      <c r="X405" s="6"/>
      <c r="AB405" s="6"/>
      <c r="AD405" s="6"/>
    </row>
    <row r="406" spans="2:30" s="3" customFormat="1">
      <c r="B406" s="4"/>
      <c r="C406" s="6"/>
      <c r="D406" s="6"/>
      <c r="E406" s="6"/>
      <c r="F406" s="6"/>
      <c r="G406" s="6"/>
      <c r="I406" s="6"/>
      <c r="J406" s="6"/>
      <c r="K406" s="6"/>
      <c r="P406" s="6"/>
      <c r="T406" s="6"/>
      <c r="X406" s="6"/>
      <c r="AB406" s="6"/>
      <c r="AD406" s="6"/>
    </row>
    <row r="407" spans="2:30" s="3" customFormat="1">
      <c r="B407" s="4"/>
      <c r="C407" s="6"/>
      <c r="D407" s="6"/>
      <c r="E407" s="6"/>
      <c r="F407" s="6"/>
      <c r="G407" s="6"/>
      <c r="I407" s="6"/>
      <c r="J407" s="6"/>
      <c r="K407" s="6"/>
      <c r="P407" s="6"/>
      <c r="T407" s="6"/>
      <c r="X407" s="6"/>
      <c r="AB407" s="6"/>
      <c r="AD407" s="6"/>
    </row>
    <row r="408" spans="2:30" s="3" customFormat="1">
      <c r="B408" s="4"/>
      <c r="C408" s="6"/>
      <c r="D408" s="6"/>
      <c r="E408" s="6"/>
      <c r="F408" s="6"/>
      <c r="G408" s="6"/>
      <c r="I408" s="6"/>
      <c r="J408" s="6"/>
      <c r="K408" s="6"/>
      <c r="P408" s="6"/>
      <c r="T408" s="6"/>
      <c r="X408" s="6"/>
      <c r="AB408" s="6"/>
      <c r="AD408" s="6"/>
    </row>
    <row r="409" spans="2:30" s="3" customFormat="1">
      <c r="B409" s="4"/>
      <c r="C409" s="6"/>
      <c r="D409" s="6"/>
      <c r="E409" s="6"/>
      <c r="F409" s="6"/>
      <c r="G409" s="6"/>
      <c r="I409" s="6"/>
      <c r="J409" s="6"/>
      <c r="K409" s="6"/>
      <c r="P409" s="6"/>
      <c r="T409" s="6"/>
      <c r="X409" s="6"/>
      <c r="AB409" s="6"/>
      <c r="AD409" s="6"/>
    </row>
    <row r="410" spans="2:30" s="3" customFormat="1">
      <c r="B410" s="4"/>
      <c r="C410" s="6"/>
      <c r="D410" s="6"/>
      <c r="E410" s="6"/>
      <c r="F410" s="6"/>
      <c r="G410" s="6"/>
      <c r="I410" s="6"/>
      <c r="J410" s="6"/>
      <c r="K410" s="6"/>
      <c r="P410" s="6"/>
      <c r="T410" s="6"/>
      <c r="X410" s="6"/>
      <c r="AB410" s="6"/>
      <c r="AD410" s="6"/>
    </row>
    <row r="411" spans="2:30" s="3" customFormat="1">
      <c r="B411" s="4"/>
      <c r="C411" s="6"/>
      <c r="D411" s="6"/>
      <c r="E411" s="6"/>
      <c r="F411" s="6"/>
      <c r="G411" s="6"/>
      <c r="I411" s="6"/>
      <c r="J411" s="6"/>
      <c r="K411" s="6"/>
      <c r="P411" s="6"/>
      <c r="T411" s="6"/>
      <c r="X411" s="6"/>
      <c r="AB411" s="6"/>
      <c r="AD411" s="6"/>
    </row>
    <row r="412" spans="2:30" s="3" customFormat="1">
      <c r="B412" s="4"/>
      <c r="C412" s="6"/>
      <c r="D412" s="6"/>
      <c r="E412" s="6"/>
      <c r="F412" s="6"/>
      <c r="G412" s="6"/>
      <c r="I412" s="6"/>
      <c r="J412" s="6"/>
      <c r="K412" s="6"/>
      <c r="P412" s="6"/>
      <c r="T412" s="6"/>
      <c r="X412" s="6"/>
      <c r="AB412" s="6"/>
      <c r="AD412" s="6"/>
    </row>
    <row r="413" spans="2:30" s="3" customFormat="1">
      <c r="B413" s="4"/>
      <c r="C413" s="6"/>
      <c r="D413" s="6"/>
      <c r="E413" s="6"/>
      <c r="F413" s="6"/>
      <c r="G413" s="6"/>
      <c r="I413" s="6"/>
      <c r="J413" s="6"/>
      <c r="K413" s="6"/>
      <c r="P413" s="6"/>
      <c r="T413" s="6"/>
      <c r="X413" s="6"/>
      <c r="AB413" s="6"/>
      <c r="AD413" s="6"/>
    </row>
    <row r="414" spans="2:30" s="3" customFormat="1">
      <c r="B414" s="4"/>
      <c r="C414" s="6"/>
      <c r="D414" s="6"/>
      <c r="E414" s="6"/>
      <c r="F414" s="6"/>
      <c r="G414" s="6"/>
      <c r="I414" s="6"/>
      <c r="J414" s="6"/>
      <c r="K414" s="6"/>
      <c r="P414" s="6"/>
      <c r="T414" s="6"/>
      <c r="X414" s="6"/>
      <c r="AB414" s="6"/>
      <c r="AD414" s="6"/>
    </row>
    <row r="415" spans="2:30" s="3" customFormat="1">
      <c r="B415" s="4"/>
      <c r="C415" s="6"/>
      <c r="D415" s="6"/>
      <c r="E415" s="6"/>
      <c r="F415" s="6"/>
      <c r="G415" s="6"/>
      <c r="I415" s="6"/>
      <c r="J415" s="6"/>
      <c r="K415" s="6"/>
      <c r="P415" s="6"/>
      <c r="T415" s="6"/>
      <c r="X415" s="6"/>
      <c r="AB415" s="6"/>
      <c r="AD415" s="6"/>
    </row>
    <row r="416" spans="2:30" s="3" customFormat="1">
      <c r="B416" s="4"/>
      <c r="C416" s="6"/>
      <c r="D416" s="6"/>
      <c r="E416" s="6"/>
      <c r="F416" s="6"/>
      <c r="G416" s="6"/>
      <c r="I416" s="6"/>
      <c r="J416" s="6"/>
      <c r="K416" s="6"/>
      <c r="P416" s="6"/>
      <c r="T416" s="6"/>
      <c r="X416" s="6"/>
      <c r="AB416" s="6"/>
      <c r="AD416" s="6"/>
    </row>
    <row r="417" spans="2:30" s="3" customFormat="1">
      <c r="B417" s="4"/>
      <c r="C417" s="6"/>
      <c r="D417" s="6"/>
      <c r="E417" s="6"/>
      <c r="F417" s="6"/>
      <c r="G417" s="6"/>
      <c r="I417" s="6"/>
      <c r="J417" s="6"/>
      <c r="K417" s="6"/>
      <c r="P417" s="6"/>
      <c r="T417" s="6"/>
      <c r="X417" s="6"/>
      <c r="AB417" s="6"/>
      <c r="AD417" s="6"/>
    </row>
    <row r="418" spans="2:30" s="3" customFormat="1">
      <c r="B418" s="4"/>
      <c r="C418" s="6"/>
      <c r="D418" s="6"/>
      <c r="E418" s="6"/>
      <c r="F418" s="6"/>
      <c r="G418" s="6"/>
      <c r="I418" s="6"/>
      <c r="J418" s="6"/>
      <c r="K418" s="6"/>
      <c r="P418" s="6"/>
      <c r="T418" s="6"/>
      <c r="X418" s="6"/>
      <c r="AB418" s="6"/>
      <c r="AD418" s="6"/>
    </row>
    <row r="419" spans="2:30" s="3" customFormat="1">
      <c r="B419" s="4"/>
      <c r="C419" s="6"/>
      <c r="D419" s="6"/>
      <c r="E419" s="6"/>
      <c r="F419" s="6"/>
      <c r="G419" s="6"/>
      <c r="I419" s="6"/>
      <c r="J419" s="6"/>
      <c r="K419" s="6"/>
      <c r="P419" s="6"/>
      <c r="T419" s="6"/>
      <c r="X419" s="6"/>
      <c r="AB419" s="6"/>
      <c r="AD419" s="6"/>
    </row>
    <row r="420" spans="2:30" s="3" customFormat="1">
      <c r="B420" s="4"/>
      <c r="C420" s="6"/>
      <c r="D420" s="6"/>
      <c r="E420" s="6"/>
      <c r="F420" s="6"/>
      <c r="G420" s="6"/>
      <c r="I420" s="6"/>
      <c r="J420" s="6"/>
      <c r="K420" s="6"/>
      <c r="P420" s="6"/>
      <c r="T420" s="6"/>
      <c r="X420" s="6"/>
      <c r="AB420" s="6"/>
      <c r="AD420" s="6"/>
    </row>
    <row r="421" spans="2:30" s="3" customFormat="1">
      <c r="B421" s="4"/>
      <c r="C421" s="6"/>
      <c r="D421" s="6"/>
      <c r="E421" s="6"/>
      <c r="F421" s="6"/>
      <c r="G421" s="6"/>
      <c r="I421" s="6"/>
      <c r="J421" s="6"/>
      <c r="K421" s="6"/>
      <c r="P421" s="6"/>
      <c r="T421" s="6"/>
      <c r="X421" s="6"/>
      <c r="AB421" s="6"/>
      <c r="AD421" s="6"/>
    </row>
    <row r="422" spans="2:30" s="3" customFormat="1">
      <c r="B422" s="4"/>
      <c r="C422" s="6"/>
      <c r="D422" s="6"/>
      <c r="E422" s="6"/>
      <c r="F422" s="6"/>
      <c r="G422" s="6"/>
      <c r="I422" s="6"/>
      <c r="J422" s="6"/>
      <c r="K422" s="6"/>
      <c r="P422" s="6"/>
      <c r="T422" s="6"/>
      <c r="X422" s="6"/>
      <c r="AB422" s="6"/>
      <c r="AD422" s="6"/>
    </row>
    <row r="423" spans="2:30" s="3" customFormat="1">
      <c r="B423" s="4"/>
      <c r="C423" s="6"/>
      <c r="D423" s="6"/>
      <c r="E423" s="6"/>
      <c r="F423" s="6"/>
      <c r="G423" s="6"/>
      <c r="I423" s="6"/>
      <c r="J423" s="6"/>
      <c r="K423" s="6"/>
      <c r="P423" s="6"/>
      <c r="T423" s="6"/>
      <c r="X423" s="6"/>
      <c r="AB423" s="6"/>
      <c r="AD423" s="6"/>
    </row>
    <row r="424" spans="2:30" s="3" customFormat="1">
      <c r="B424" s="4"/>
      <c r="C424" s="6"/>
      <c r="D424" s="6"/>
      <c r="E424" s="6"/>
      <c r="F424" s="6"/>
      <c r="G424" s="6"/>
      <c r="I424" s="6"/>
      <c r="J424" s="6"/>
      <c r="K424" s="6"/>
      <c r="P424" s="6"/>
      <c r="T424" s="6"/>
      <c r="X424" s="6"/>
      <c r="AB424" s="6"/>
      <c r="AD424" s="6"/>
    </row>
    <row r="425" spans="2:30" s="3" customFormat="1">
      <c r="B425" s="4"/>
      <c r="C425" s="6"/>
      <c r="D425" s="6"/>
      <c r="E425" s="6"/>
      <c r="F425" s="6"/>
      <c r="G425" s="6"/>
      <c r="I425" s="6"/>
      <c r="J425" s="6"/>
      <c r="K425" s="6"/>
      <c r="P425" s="6"/>
      <c r="T425" s="6"/>
      <c r="X425" s="6"/>
      <c r="AB425" s="6"/>
      <c r="AD425" s="6"/>
    </row>
    <row r="426" spans="2:30" s="3" customFormat="1">
      <c r="B426" s="4"/>
      <c r="C426" s="6"/>
      <c r="D426" s="6"/>
      <c r="E426" s="6"/>
      <c r="F426" s="6"/>
      <c r="G426" s="6"/>
      <c r="I426" s="6"/>
      <c r="J426" s="6"/>
      <c r="K426" s="6"/>
      <c r="P426" s="6"/>
      <c r="T426" s="6"/>
      <c r="X426" s="6"/>
      <c r="AB426" s="6"/>
      <c r="AD426" s="6"/>
    </row>
    <row r="427" spans="2:30" s="3" customFormat="1">
      <c r="B427" s="4"/>
      <c r="C427" s="6"/>
      <c r="D427" s="6"/>
      <c r="E427" s="6"/>
      <c r="F427" s="6"/>
      <c r="G427" s="6"/>
      <c r="I427" s="6"/>
      <c r="J427" s="6"/>
      <c r="K427" s="6"/>
      <c r="P427" s="6"/>
      <c r="T427" s="6"/>
      <c r="X427" s="6"/>
      <c r="AB427" s="6"/>
      <c r="AD427" s="6"/>
    </row>
    <row r="428" spans="2:30" s="3" customFormat="1">
      <c r="B428" s="4"/>
      <c r="C428" s="6"/>
      <c r="D428" s="6"/>
      <c r="E428" s="6"/>
      <c r="F428" s="6"/>
      <c r="G428" s="6"/>
      <c r="I428" s="6"/>
      <c r="J428" s="6"/>
      <c r="K428" s="6"/>
      <c r="P428" s="6"/>
      <c r="T428" s="6"/>
      <c r="X428" s="6"/>
      <c r="AB428" s="6"/>
      <c r="AD428" s="6"/>
    </row>
    <row r="429" spans="2:30" s="3" customFormat="1">
      <c r="B429" s="4"/>
      <c r="C429" s="6"/>
      <c r="D429" s="6"/>
      <c r="E429" s="6"/>
      <c r="F429" s="6"/>
      <c r="G429" s="6"/>
      <c r="I429" s="6"/>
      <c r="J429" s="6"/>
      <c r="K429" s="6"/>
      <c r="P429" s="6"/>
      <c r="T429" s="6"/>
      <c r="X429" s="6"/>
      <c r="AB429" s="6"/>
      <c r="AD429" s="6"/>
    </row>
    <row r="430" spans="2:30" s="3" customFormat="1">
      <c r="B430" s="4"/>
      <c r="C430" s="6"/>
      <c r="D430" s="6"/>
      <c r="E430" s="6"/>
      <c r="F430" s="6"/>
      <c r="G430" s="6"/>
      <c r="I430" s="6"/>
      <c r="J430" s="6"/>
      <c r="K430" s="6"/>
      <c r="P430" s="6"/>
      <c r="T430" s="6"/>
      <c r="X430" s="6"/>
      <c r="AB430" s="6"/>
      <c r="AD430" s="6"/>
    </row>
    <row r="431" spans="2:30" s="3" customFormat="1">
      <c r="B431" s="4"/>
      <c r="C431" s="6"/>
      <c r="D431" s="6"/>
      <c r="E431" s="6"/>
      <c r="F431" s="6"/>
      <c r="G431" s="6"/>
      <c r="I431" s="6"/>
      <c r="J431" s="6"/>
      <c r="K431" s="6"/>
      <c r="P431" s="6"/>
      <c r="T431" s="6"/>
      <c r="X431" s="6"/>
      <c r="AB431" s="6"/>
      <c r="AD431" s="6"/>
    </row>
    <row r="432" spans="2:30" s="3" customFormat="1">
      <c r="B432" s="4"/>
      <c r="C432" s="6"/>
      <c r="D432" s="6"/>
      <c r="E432" s="6"/>
      <c r="F432" s="6"/>
      <c r="G432" s="6"/>
      <c r="I432" s="6"/>
      <c r="J432" s="6"/>
      <c r="K432" s="6"/>
      <c r="P432" s="6"/>
      <c r="T432" s="6"/>
      <c r="X432" s="6"/>
      <c r="AB432" s="6"/>
      <c r="AD432" s="6"/>
    </row>
    <row r="433" spans="2:30" s="3" customFormat="1">
      <c r="B433" s="4"/>
      <c r="C433" s="6"/>
      <c r="D433" s="6"/>
      <c r="E433" s="6"/>
      <c r="F433" s="6"/>
      <c r="G433" s="6"/>
      <c r="I433" s="6"/>
      <c r="J433" s="6"/>
      <c r="K433" s="6"/>
      <c r="P433" s="6"/>
      <c r="T433" s="6"/>
      <c r="X433" s="6"/>
      <c r="AB433" s="6"/>
      <c r="AD433" s="6"/>
    </row>
    <row r="434" spans="2:30" s="3" customFormat="1">
      <c r="B434" s="4"/>
      <c r="C434" s="6"/>
      <c r="D434" s="6"/>
      <c r="E434" s="6"/>
      <c r="F434" s="6"/>
      <c r="G434" s="6"/>
      <c r="I434" s="6"/>
      <c r="J434" s="6"/>
      <c r="K434" s="6"/>
      <c r="P434" s="6"/>
      <c r="T434" s="6"/>
      <c r="X434" s="6"/>
      <c r="AB434" s="6"/>
      <c r="AD434" s="6"/>
    </row>
    <row r="435" spans="2:30" s="3" customFormat="1">
      <c r="B435" s="4"/>
      <c r="C435" s="6"/>
      <c r="D435" s="6"/>
      <c r="E435" s="6"/>
      <c r="F435" s="6"/>
      <c r="G435" s="6"/>
      <c r="I435" s="6"/>
      <c r="J435" s="6"/>
      <c r="K435" s="6"/>
      <c r="P435" s="6"/>
      <c r="T435" s="6"/>
      <c r="X435" s="6"/>
      <c r="AB435" s="6"/>
      <c r="AD435" s="6"/>
    </row>
    <row r="436" spans="2:30" s="3" customFormat="1">
      <c r="B436" s="4"/>
      <c r="C436" s="6"/>
      <c r="D436" s="6"/>
      <c r="E436" s="6"/>
      <c r="F436" s="6"/>
      <c r="G436" s="6"/>
      <c r="I436" s="6"/>
      <c r="J436" s="6"/>
      <c r="K436" s="6"/>
      <c r="P436" s="6"/>
      <c r="T436" s="6"/>
      <c r="X436" s="6"/>
      <c r="AB436" s="6"/>
      <c r="AD436" s="6"/>
    </row>
    <row r="437" spans="2:30" s="3" customFormat="1">
      <c r="B437" s="4"/>
      <c r="C437" s="6"/>
      <c r="D437" s="6"/>
      <c r="E437" s="6"/>
      <c r="F437" s="6"/>
      <c r="G437" s="6"/>
      <c r="I437" s="6"/>
      <c r="J437" s="6"/>
      <c r="K437" s="6"/>
      <c r="P437" s="6"/>
      <c r="T437" s="6"/>
      <c r="X437" s="6"/>
      <c r="AB437" s="6"/>
      <c r="AD437" s="6"/>
    </row>
    <row r="438" spans="2:30" s="3" customFormat="1">
      <c r="B438" s="4"/>
      <c r="C438" s="6"/>
      <c r="D438" s="6"/>
      <c r="E438" s="6"/>
      <c r="F438" s="6"/>
      <c r="G438" s="6"/>
      <c r="I438" s="6"/>
      <c r="J438" s="6"/>
      <c r="K438" s="6"/>
      <c r="P438" s="6"/>
      <c r="T438" s="6"/>
      <c r="X438" s="6"/>
      <c r="AB438" s="6"/>
      <c r="AD438" s="6"/>
    </row>
    <row r="439" spans="2:30" s="3" customFormat="1">
      <c r="B439" s="4"/>
      <c r="C439" s="6"/>
      <c r="D439" s="6"/>
      <c r="E439" s="6"/>
      <c r="F439" s="6"/>
      <c r="G439" s="6"/>
      <c r="I439" s="6"/>
      <c r="J439" s="6"/>
      <c r="K439" s="6"/>
      <c r="P439" s="6"/>
      <c r="T439" s="6"/>
      <c r="X439" s="6"/>
      <c r="AB439" s="6"/>
      <c r="AD439" s="6"/>
    </row>
    <row r="440" spans="2:30" s="3" customFormat="1">
      <c r="B440" s="4"/>
      <c r="C440" s="6"/>
      <c r="D440" s="6"/>
      <c r="E440" s="6"/>
      <c r="F440" s="6"/>
      <c r="G440" s="6"/>
      <c r="I440" s="6"/>
      <c r="J440" s="6"/>
      <c r="K440" s="6"/>
      <c r="P440" s="6"/>
      <c r="T440" s="6"/>
      <c r="X440" s="6"/>
      <c r="AB440" s="6"/>
      <c r="AD440" s="6"/>
    </row>
    <row r="441" spans="2:30" s="3" customFormat="1">
      <c r="B441" s="4"/>
      <c r="C441" s="6"/>
      <c r="D441" s="6"/>
      <c r="E441" s="6"/>
      <c r="F441" s="6"/>
      <c r="G441" s="6"/>
      <c r="I441" s="6"/>
      <c r="J441" s="6"/>
      <c r="K441" s="6"/>
      <c r="P441" s="6"/>
      <c r="T441" s="6"/>
      <c r="X441" s="6"/>
      <c r="AB441" s="6"/>
      <c r="AD441" s="6"/>
    </row>
    <row r="442" spans="2:30" s="3" customFormat="1">
      <c r="B442" s="4"/>
      <c r="C442" s="6"/>
      <c r="D442" s="6"/>
      <c r="E442" s="6"/>
      <c r="F442" s="6"/>
      <c r="G442" s="6"/>
      <c r="I442" s="6"/>
      <c r="J442" s="6"/>
      <c r="K442" s="6"/>
      <c r="P442" s="6"/>
      <c r="T442" s="6"/>
      <c r="X442" s="6"/>
      <c r="AB442" s="6"/>
      <c r="AD442" s="6"/>
    </row>
    <row r="443" spans="2:30" s="3" customFormat="1">
      <c r="B443" s="4"/>
      <c r="C443" s="6"/>
      <c r="D443" s="6"/>
      <c r="E443" s="6"/>
      <c r="F443" s="6"/>
      <c r="G443" s="6"/>
      <c r="I443" s="6"/>
      <c r="J443" s="6"/>
      <c r="K443" s="6"/>
      <c r="P443" s="6"/>
      <c r="T443" s="6"/>
      <c r="X443" s="6"/>
      <c r="AB443" s="6"/>
      <c r="AD443" s="6"/>
    </row>
    <row r="444" spans="2:30" s="3" customFormat="1">
      <c r="B444" s="4"/>
      <c r="C444" s="6"/>
      <c r="D444" s="6"/>
      <c r="E444" s="6"/>
      <c r="F444" s="6"/>
      <c r="G444" s="6"/>
      <c r="I444" s="6"/>
      <c r="J444" s="6"/>
      <c r="K444" s="6"/>
      <c r="P444" s="6"/>
      <c r="T444" s="6"/>
      <c r="X444" s="6"/>
      <c r="AB444" s="6"/>
      <c r="AD444" s="6"/>
    </row>
    <row r="445" spans="2:30" s="3" customFormat="1">
      <c r="B445" s="4"/>
      <c r="C445" s="6"/>
      <c r="D445" s="6"/>
      <c r="E445" s="6"/>
      <c r="F445" s="6"/>
      <c r="G445" s="6"/>
      <c r="I445" s="6"/>
      <c r="J445" s="6"/>
      <c r="K445" s="6"/>
      <c r="P445" s="6"/>
      <c r="T445" s="6"/>
      <c r="X445" s="6"/>
      <c r="AB445" s="6"/>
      <c r="AD445" s="6"/>
    </row>
    <row r="446" spans="2:30" s="3" customFormat="1">
      <c r="B446" s="4"/>
      <c r="C446" s="6"/>
      <c r="D446" s="6"/>
      <c r="E446" s="6"/>
      <c r="F446" s="6"/>
      <c r="G446" s="6"/>
      <c r="I446" s="6"/>
      <c r="J446" s="6"/>
      <c r="K446" s="6"/>
      <c r="P446" s="6"/>
      <c r="T446" s="6"/>
      <c r="X446" s="6"/>
      <c r="AB446" s="6"/>
      <c r="AD446" s="6"/>
    </row>
    <row r="447" spans="2:30" s="3" customFormat="1">
      <c r="B447" s="4"/>
      <c r="C447" s="6"/>
      <c r="D447" s="6"/>
      <c r="E447" s="6"/>
      <c r="F447" s="6"/>
      <c r="G447" s="6"/>
      <c r="I447" s="6"/>
      <c r="J447" s="6"/>
      <c r="K447" s="6"/>
      <c r="P447" s="6"/>
      <c r="T447" s="6"/>
      <c r="X447" s="6"/>
      <c r="AB447" s="6"/>
      <c r="AD447" s="6"/>
    </row>
    <row r="448" spans="2:30" s="3" customFormat="1">
      <c r="B448" s="4"/>
      <c r="C448" s="6"/>
      <c r="D448" s="6"/>
      <c r="E448" s="6"/>
      <c r="F448" s="6"/>
      <c r="G448" s="6"/>
      <c r="I448" s="6"/>
      <c r="J448" s="6"/>
      <c r="K448" s="6"/>
      <c r="P448" s="6"/>
      <c r="T448" s="6"/>
      <c r="X448" s="6"/>
      <c r="AB448" s="6"/>
      <c r="AD448" s="6"/>
    </row>
    <row r="449" spans="2:30" s="3" customFormat="1">
      <c r="B449" s="4"/>
      <c r="C449" s="6"/>
      <c r="D449" s="6"/>
      <c r="E449" s="6"/>
      <c r="F449" s="6"/>
      <c r="G449" s="6"/>
      <c r="I449" s="6"/>
      <c r="J449" s="6"/>
      <c r="K449" s="6"/>
      <c r="P449" s="6"/>
      <c r="T449" s="6"/>
      <c r="X449" s="6"/>
      <c r="AB449" s="6"/>
      <c r="AD449" s="6"/>
    </row>
    <row r="450" spans="2:30" s="3" customFormat="1">
      <c r="B450" s="4"/>
      <c r="C450" s="6"/>
      <c r="D450" s="6"/>
      <c r="E450" s="6"/>
      <c r="F450" s="6"/>
      <c r="G450" s="6"/>
      <c r="I450" s="6"/>
      <c r="J450" s="6"/>
      <c r="K450" s="6"/>
      <c r="P450" s="6"/>
      <c r="T450" s="6"/>
      <c r="X450" s="6"/>
      <c r="AB450" s="6"/>
      <c r="AD450" s="6"/>
    </row>
    <row r="451" spans="2:30" s="3" customFormat="1">
      <c r="B451" s="4"/>
      <c r="C451" s="6"/>
      <c r="D451" s="6"/>
      <c r="E451" s="6"/>
      <c r="F451" s="6"/>
      <c r="G451" s="6"/>
      <c r="I451" s="6"/>
      <c r="J451" s="6"/>
      <c r="K451" s="6"/>
      <c r="P451" s="6"/>
      <c r="T451" s="6"/>
      <c r="X451" s="6"/>
      <c r="AB451" s="6"/>
      <c r="AD451" s="6"/>
    </row>
    <row r="452" spans="2:30" s="3" customFormat="1">
      <c r="B452" s="4"/>
      <c r="C452" s="6"/>
      <c r="D452" s="6"/>
      <c r="E452" s="6"/>
      <c r="F452" s="6"/>
      <c r="G452" s="6"/>
      <c r="I452" s="6"/>
      <c r="J452" s="6"/>
      <c r="K452" s="6"/>
      <c r="P452" s="6"/>
      <c r="T452" s="6"/>
      <c r="X452" s="6"/>
      <c r="AB452" s="6"/>
      <c r="AD452" s="6"/>
    </row>
    <row r="453" spans="2:30" s="3" customFormat="1">
      <c r="B453" s="4"/>
      <c r="C453" s="6"/>
      <c r="D453" s="6"/>
      <c r="E453" s="6"/>
      <c r="F453" s="6"/>
      <c r="G453" s="6"/>
      <c r="I453" s="6"/>
      <c r="J453" s="6"/>
      <c r="K453" s="6"/>
      <c r="P453" s="6"/>
      <c r="T453" s="6"/>
      <c r="X453" s="6"/>
      <c r="AB453" s="6"/>
      <c r="AD453" s="6"/>
    </row>
    <row r="454" spans="2:30" s="3" customFormat="1">
      <c r="B454" s="4"/>
      <c r="C454" s="6"/>
      <c r="D454" s="6"/>
      <c r="E454" s="6"/>
      <c r="F454" s="6"/>
      <c r="G454" s="6"/>
      <c r="I454" s="6"/>
      <c r="J454" s="6"/>
      <c r="K454" s="6"/>
      <c r="P454" s="6"/>
      <c r="T454" s="6"/>
      <c r="X454" s="6"/>
      <c r="AB454" s="6"/>
      <c r="AD454" s="6"/>
    </row>
    <row r="455" spans="2:30" s="3" customFormat="1">
      <c r="B455" s="4"/>
      <c r="C455" s="6"/>
      <c r="D455" s="6"/>
      <c r="E455" s="6"/>
      <c r="F455" s="6"/>
      <c r="G455" s="6"/>
      <c r="I455" s="6"/>
      <c r="J455" s="6"/>
      <c r="K455" s="6"/>
      <c r="P455" s="6"/>
      <c r="T455" s="6"/>
      <c r="X455" s="6"/>
      <c r="AB455" s="6"/>
      <c r="AD455" s="6"/>
    </row>
    <row r="456" spans="2:30" s="3" customFormat="1">
      <c r="B456" s="4"/>
      <c r="C456" s="6"/>
      <c r="D456" s="6"/>
      <c r="E456" s="6"/>
      <c r="F456" s="6"/>
      <c r="G456" s="6"/>
      <c r="I456" s="6"/>
      <c r="J456" s="6"/>
      <c r="K456" s="6"/>
      <c r="P456" s="6"/>
      <c r="T456" s="6"/>
      <c r="X456" s="6"/>
      <c r="AB456" s="6"/>
      <c r="AD456" s="6"/>
    </row>
    <row r="457" spans="2:30" s="3" customFormat="1">
      <c r="B457" s="4"/>
      <c r="C457" s="6"/>
      <c r="D457" s="6"/>
      <c r="E457" s="6"/>
      <c r="F457" s="6"/>
      <c r="G457" s="6"/>
      <c r="I457" s="6"/>
      <c r="J457" s="6"/>
      <c r="K457" s="6"/>
      <c r="P457" s="6"/>
      <c r="T457" s="6"/>
      <c r="X457" s="6"/>
      <c r="AB457" s="6"/>
      <c r="AD457" s="6"/>
    </row>
    <row r="458" spans="2:30" s="3" customFormat="1">
      <c r="B458" s="4"/>
      <c r="C458" s="6"/>
      <c r="D458" s="6"/>
      <c r="E458" s="6"/>
      <c r="F458" s="6"/>
      <c r="G458" s="6"/>
      <c r="I458" s="6"/>
      <c r="J458" s="6"/>
      <c r="K458" s="6"/>
      <c r="P458" s="6"/>
      <c r="T458" s="6"/>
      <c r="X458" s="6"/>
      <c r="AB458" s="6"/>
      <c r="AD458" s="6"/>
    </row>
    <row r="459" spans="2:30" s="3" customFormat="1">
      <c r="B459" s="4"/>
      <c r="C459" s="6"/>
      <c r="D459" s="6"/>
      <c r="E459" s="6"/>
      <c r="F459" s="6"/>
      <c r="G459" s="6"/>
      <c r="I459" s="6"/>
      <c r="J459" s="6"/>
      <c r="K459" s="6"/>
      <c r="P459" s="6"/>
      <c r="T459" s="6"/>
      <c r="X459" s="6"/>
      <c r="AB459" s="6"/>
      <c r="AD459" s="6"/>
    </row>
    <row r="460" spans="2:30" s="3" customFormat="1">
      <c r="B460" s="4"/>
      <c r="C460" s="6"/>
      <c r="D460" s="6"/>
      <c r="E460" s="6"/>
      <c r="F460" s="6"/>
      <c r="G460" s="6"/>
      <c r="I460" s="6"/>
      <c r="J460" s="6"/>
      <c r="K460" s="6"/>
      <c r="P460" s="6"/>
      <c r="T460" s="6"/>
      <c r="X460" s="6"/>
      <c r="AB460" s="6"/>
      <c r="AD460" s="6"/>
    </row>
    <row r="461" spans="2:30" s="3" customFormat="1">
      <c r="B461" s="4"/>
      <c r="C461" s="6"/>
      <c r="D461" s="6"/>
      <c r="E461" s="6"/>
      <c r="F461" s="6"/>
      <c r="G461" s="6"/>
      <c r="I461" s="6"/>
      <c r="J461" s="6"/>
      <c r="K461" s="6"/>
      <c r="P461" s="6"/>
      <c r="T461" s="6"/>
      <c r="X461" s="6"/>
      <c r="AB461" s="6"/>
      <c r="AD461" s="6"/>
    </row>
    <row r="462" spans="2:30" s="3" customFormat="1">
      <c r="B462" s="4"/>
      <c r="C462" s="6"/>
      <c r="D462" s="6"/>
      <c r="E462" s="6"/>
      <c r="F462" s="6"/>
      <c r="G462" s="6"/>
      <c r="I462" s="6"/>
      <c r="J462" s="6"/>
      <c r="K462" s="6"/>
      <c r="P462" s="6"/>
      <c r="T462" s="6"/>
      <c r="X462" s="6"/>
      <c r="AB462" s="6"/>
      <c r="AD462" s="6"/>
    </row>
    <row r="463" spans="2:30" s="3" customFormat="1">
      <c r="B463" s="4"/>
      <c r="C463" s="6"/>
      <c r="D463" s="6"/>
      <c r="E463" s="6"/>
      <c r="F463" s="6"/>
      <c r="G463" s="6"/>
      <c r="I463" s="6"/>
      <c r="J463" s="6"/>
      <c r="K463" s="6"/>
      <c r="P463" s="6"/>
      <c r="T463" s="6"/>
      <c r="X463" s="6"/>
      <c r="AB463" s="6"/>
      <c r="AD463" s="6"/>
    </row>
    <row r="464" spans="2:30" s="3" customFormat="1">
      <c r="B464" s="4"/>
      <c r="C464" s="6"/>
      <c r="D464" s="6"/>
      <c r="E464" s="6"/>
      <c r="F464" s="6"/>
      <c r="G464" s="6"/>
      <c r="I464" s="6"/>
      <c r="J464" s="6"/>
      <c r="K464" s="6"/>
      <c r="P464" s="6"/>
      <c r="T464" s="6"/>
      <c r="X464" s="6"/>
      <c r="AB464" s="6"/>
      <c r="AD464" s="6"/>
    </row>
    <row r="465" spans="2:30" s="3" customFormat="1">
      <c r="B465" s="4"/>
      <c r="C465" s="6"/>
      <c r="D465" s="6"/>
      <c r="E465" s="6"/>
      <c r="F465" s="6"/>
      <c r="G465" s="6"/>
      <c r="I465" s="6"/>
      <c r="J465" s="6"/>
      <c r="K465" s="6"/>
      <c r="P465" s="6"/>
      <c r="T465" s="6"/>
      <c r="X465" s="6"/>
      <c r="AB465" s="6"/>
      <c r="AD465" s="6"/>
    </row>
    <row r="466" spans="2:30" s="3" customFormat="1">
      <c r="B466" s="4"/>
      <c r="C466" s="6"/>
      <c r="D466" s="6"/>
      <c r="E466" s="6"/>
      <c r="F466" s="6"/>
      <c r="G466" s="6"/>
      <c r="I466" s="6"/>
      <c r="J466" s="6"/>
      <c r="K466" s="6"/>
      <c r="P466" s="6"/>
      <c r="T466" s="6"/>
      <c r="X466" s="6"/>
      <c r="AB466" s="6"/>
      <c r="AD466" s="6"/>
    </row>
    <row r="467" spans="2:30" s="3" customFormat="1">
      <c r="B467" s="4"/>
      <c r="C467" s="6"/>
      <c r="D467" s="6"/>
      <c r="E467" s="6"/>
      <c r="F467" s="6"/>
      <c r="G467" s="6"/>
      <c r="I467" s="6"/>
      <c r="J467" s="6"/>
      <c r="K467" s="6"/>
      <c r="P467" s="6"/>
      <c r="T467" s="6"/>
      <c r="X467" s="6"/>
      <c r="AB467" s="6"/>
      <c r="AD467" s="6"/>
    </row>
    <row r="468" spans="2:30" s="3" customFormat="1">
      <c r="B468" s="4"/>
      <c r="C468" s="6"/>
      <c r="D468" s="6"/>
      <c r="E468" s="6"/>
      <c r="F468" s="6"/>
      <c r="G468" s="6"/>
      <c r="I468" s="6"/>
      <c r="J468" s="6"/>
      <c r="K468" s="6"/>
      <c r="P468" s="6"/>
      <c r="T468" s="6"/>
      <c r="X468" s="6"/>
      <c r="AB468" s="6"/>
      <c r="AD468" s="6"/>
    </row>
    <row r="469" spans="2:30" s="3" customFormat="1">
      <c r="B469" s="4"/>
      <c r="C469" s="6"/>
      <c r="D469" s="6"/>
      <c r="E469" s="6"/>
      <c r="F469" s="6"/>
      <c r="G469" s="6"/>
      <c r="I469" s="6"/>
      <c r="J469" s="6"/>
      <c r="K469" s="6"/>
      <c r="P469" s="6"/>
      <c r="T469" s="6"/>
      <c r="X469" s="6"/>
      <c r="AB469" s="6"/>
      <c r="AD469" s="6"/>
    </row>
    <row r="470" spans="2:30" s="3" customFormat="1">
      <c r="B470" s="4"/>
      <c r="C470" s="6"/>
      <c r="D470" s="6"/>
      <c r="E470" s="6"/>
      <c r="F470" s="6"/>
      <c r="G470" s="6"/>
      <c r="I470" s="6"/>
      <c r="J470" s="6"/>
      <c r="K470" s="6"/>
      <c r="P470" s="6"/>
      <c r="T470" s="6"/>
      <c r="X470" s="6"/>
      <c r="AB470" s="6"/>
      <c r="AD470" s="6"/>
    </row>
    <row r="471" spans="2:30" s="3" customFormat="1">
      <c r="B471" s="4"/>
      <c r="C471" s="6"/>
      <c r="D471" s="6"/>
      <c r="E471" s="6"/>
      <c r="F471" s="6"/>
      <c r="G471" s="6"/>
      <c r="I471" s="6"/>
      <c r="J471" s="6"/>
      <c r="K471" s="6"/>
      <c r="P471" s="6"/>
      <c r="T471" s="6"/>
      <c r="X471" s="6"/>
      <c r="AB471" s="6"/>
      <c r="AD471" s="6"/>
    </row>
    <row r="472" spans="2:30" s="3" customFormat="1">
      <c r="B472" s="4"/>
      <c r="C472" s="6"/>
      <c r="D472" s="6"/>
      <c r="E472" s="6"/>
      <c r="F472" s="6"/>
      <c r="G472" s="6"/>
      <c r="I472" s="6"/>
      <c r="J472" s="6"/>
      <c r="K472" s="6"/>
      <c r="P472" s="6"/>
      <c r="T472" s="6"/>
      <c r="X472" s="6"/>
      <c r="AB472" s="6"/>
      <c r="AD472" s="6"/>
    </row>
    <row r="473" spans="2:30" s="3" customFormat="1">
      <c r="B473" s="4"/>
      <c r="C473" s="6"/>
      <c r="D473" s="6"/>
      <c r="E473" s="6"/>
      <c r="F473" s="6"/>
      <c r="G473" s="6"/>
      <c r="I473" s="6"/>
      <c r="J473" s="6"/>
      <c r="K473" s="6"/>
      <c r="P473" s="6"/>
      <c r="T473" s="6"/>
      <c r="X473" s="6"/>
      <c r="AB473" s="6"/>
      <c r="AD473" s="6"/>
    </row>
    <row r="474" spans="2:30" s="3" customFormat="1">
      <c r="B474" s="4"/>
      <c r="C474" s="6"/>
      <c r="D474" s="6"/>
      <c r="E474" s="6"/>
      <c r="F474" s="6"/>
      <c r="G474" s="6"/>
      <c r="I474" s="6"/>
      <c r="J474" s="6"/>
      <c r="K474" s="6"/>
      <c r="P474" s="6"/>
      <c r="T474" s="6"/>
      <c r="X474" s="6"/>
      <c r="AB474" s="6"/>
      <c r="AD474" s="6"/>
    </row>
    <row r="475" spans="2:30" s="3" customFormat="1">
      <c r="B475" s="4"/>
      <c r="C475" s="6"/>
      <c r="D475" s="6"/>
      <c r="E475" s="6"/>
      <c r="F475" s="6"/>
      <c r="G475" s="6"/>
      <c r="I475" s="6"/>
      <c r="J475" s="6"/>
      <c r="K475" s="6"/>
      <c r="P475" s="6"/>
      <c r="T475" s="6"/>
      <c r="X475" s="6"/>
      <c r="AB475" s="6"/>
      <c r="AD475" s="6"/>
    </row>
    <row r="476" spans="2:30" s="3" customFormat="1">
      <c r="B476" s="4"/>
      <c r="C476" s="6"/>
      <c r="D476" s="6"/>
      <c r="E476" s="6"/>
      <c r="F476" s="6"/>
      <c r="G476" s="6"/>
      <c r="I476" s="6"/>
      <c r="J476" s="6"/>
      <c r="K476" s="6"/>
      <c r="P476" s="6"/>
      <c r="T476" s="6"/>
      <c r="X476" s="6"/>
      <c r="AB476" s="6"/>
      <c r="AD476" s="6"/>
    </row>
    <row r="477" spans="2:30" s="3" customFormat="1">
      <c r="B477" s="4"/>
      <c r="C477" s="6"/>
      <c r="D477" s="6"/>
      <c r="E477" s="6"/>
      <c r="F477" s="6"/>
      <c r="G477" s="6"/>
      <c r="I477" s="6"/>
      <c r="J477" s="6"/>
      <c r="K477" s="6"/>
      <c r="P477" s="6"/>
      <c r="T477" s="6"/>
      <c r="X477" s="6"/>
      <c r="AB477" s="6"/>
      <c r="AD477" s="6"/>
    </row>
    <row r="478" spans="2:30">
      <c r="C478" s="8"/>
      <c r="D478" s="8"/>
      <c r="E478" s="8"/>
      <c r="F478" s="8"/>
      <c r="G478" s="8"/>
      <c r="I478" s="8"/>
      <c r="J478" s="8"/>
      <c r="K478" s="8"/>
      <c r="P478" s="8"/>
      <c r="T478" s="8"/>
      <c r="X478" s="8"/>
      <c r="AB478" s="8"/>
      <c r="AD478" s="8"/>
    </row>
    <row r="479" spans="2:30">
      <c r="C479" s="8"/>
      <c r="D479" s="8"/>
      <c r="E479" s="8"/>
      <c r="F479" s="8"/>
      <c r="G479" s="8"/>
      <c r="I479" s="8"/>
      <c r="J479" s="8"/>
      <c r="K479" s="8"/>
      <c r="P479" s="8"/>
      <c r="T479" s="8"/>
      <c r="X479" s="8"/>
      <c r="AB479" s="8"/>
      <c r="AD479" s="8"/>
    </row>
    <row r="480" spans="2:30">
      <c r="C480" s="8"/>
      <c r="D480" s="8"/>
      <c r="E480" s="8"/>
      <c r="F480" s="8"/>
      <c r="G480" s="8"/>
      <c r="I480" s="8"/>
      <c r="J480" s="8"/>
      <c r="K480" s="8"/>
      <c r="P480" s="8"/>
      <c r="T480" s="8"/>
      <c r="X480" s="8"/>
      <c r="AB480" s="8"/>
      <c r="AD480" s="8"/>
    </row>
    <row r="481" spans="3:30">
      <c r="C481" s="8"/>
      <c r="D481" s="8"/>
      <c r="E481" s="8"/>
      <c r="F481" s="8"/>
      <c r="G481" s="8"/>
      <c r="I481" s="8"/>
      <c r="J481" s="8"/>
      <c r="K481" s="8"/>
      <c r="P481" s="8"/>
      <c r="T481" s="8"/>
      <c r="X481" s="8"/>
      <c r="AB481" s="8"/>
      <c r="AD481" s="8"/>
    </row>
    <row r="482" spans="3:30">
      <c r="C482" s="8"/>
      <c r="D482" s="8"/>
      <c r="E482" s="8"/>
      <c r="F482" s="8"/>
      <c r="G482" s="8"/>
      <c r="I482" s="8"/>
      <c r="J482" s="8"/>
      <c r="K482" s="8"/>
      <c r="P482" s="8"/>
      <c r="T482" s="8"/>
      <c r="X482" s="8"/>
      <c r="AB482" s="8"/>
      <c r="AD482" s="8"/>
    </row>
    <row r="483" spans="3:30">
      <c r="C483" s="8"/>
      <c r="D483" s="8"/>
      <c r="E483" s="8"/>
      <c r="F483" s="8"/>
      <c r="G483" s="8"/>
      <c r="I483" s="8"/>
      <c r="J483" s="8"/>
      <c r="K483" s="8"/>
      <c r="P483" s="8"/>
      <c r="T483" s="8"/>
      <c r="X483" s="8"/>
      <c r="AB483" s="8"/>
      <c r="AD483" s="8"/>
    </row>
    <row r="484" spans="3:30">
      <c r="C484" s="8"/>
      <c r="D484" s="8"/>
      <c r="E484" s="8"/>
      <c r="F484" s="8"/>
      <c r="G484" s="8"/>
      <c r="I484" s="8"/>
      <c r="J484" s="8"/>
      <c r="K484" s="8"/>
      <c r="P484" s="8"/>
      <c r="T484" s="8"/>
      <c r="X484" s="8"/>
      <c r="AB484" s="8"/>
      <c r="AD484" s="8"/>
    </row>
    <row r="485" spans="3:30">
      <c r="C485" s="8"/>
      <c r="D485" s="8"/>
      <c r="E485" s="8"/>
      <c r="F485" s="8"/>
      <c r="G485" s="8"/>
      <c r="I485" s="8"/>
      <c r="J485" s="8"/>
      <c r="K485" s="8"/>
      <c r="P485" s="8"/>
      <c r="T485" s="8"/>
      <c r="X485" s="8"/>
      <c r="AB485" s="8"/>
      <c r="AD485" s="8"/>
    </row>
    <row r="486" spans="3:30">
      <c r="C486" s="8"/>
      <c r="D486" s="8"/>
      <c r="E486" s="8"/>
      <c r="F486" s="8"/>
      <c r="G486" s="8"/>
      <c r="I486" s="8"/>
      <c r="J486" s="8"/>
      <c r="K486" s="8"/>
      <c r="P486" s="8"/>
      <c r="T486" s="8"/>
      <c r="X486" s="8"/>
      <c r="AB486" s="8"/>
      <c r="AD486" s="8"/>
    </row>
    <row r="487" spans="3:30">
      <c r="C487" s="8"/>
      <c r="D487" s="8"/>
      <c r="E487" s="8"/>
      <c r="F487" s="8"/>
      <c r="G487" s="8"/>
      <c r="I487" s="8"/>
      <c r="J487" s="8"/>
      <c r="K487" s="8"/>
      <c r="P487" s="8"/>
      <c r="T487" s="8"/>
      <c r="X487" s="8"/>
      <c r="AB487" s="8"/>
      <c r="AD487" s="8"/>
    </row>
    <row r="488" spans="3:30">
      <c r="C488" s="8"/>
      <c r="D488" s="8"/>
      <c r="E488" s="8"/>
      <c r="F488" s="8"/>
      <c r="G488" s="8"/>
      <c r="I488" s="8"/>
      <c r="J488" s="8"/>
      <c r="K488" s="8"/>
      <c r="P488" s="8"/>
      <c r="T488" s="8"/>
      <c r="X488" s="8"/>
      <c r="AB488" s="8"/>
      <c r="AD488" s="8"/>
    </row>
    <row r="489" spans="3:30">
      <c r="C489" s="8"/>
      <c r="D489" s="8"/>
      <c r="E489" s="8"/>
      <c r="F489" s="8"/>
      <c r="G489" s="8"/>
      <c r="I489" s="8"/>
      <c r="J489" s="8"/>
      <c r="K489" s="8"/>
      <c r="P489" s="8"/>
      <c r="T489" s="8"/>
      <c r="X489" s="8"/>
      <c r="AB489" s="8"/>
      <c r="AD489" s="8"/>
    </row>
    <row r="490" spans="3:30">
      <c r="C490" s="8"/>
      <c r="D490" s="8"/>
      <c r="E490" s="8"/>
      <c r="F490" s="8"/>
      <c r="G490" s="8"/>
      <c r="I490" s="8"/>
      <c r="J490" s="8"/>
      <c r="K490" s="8"/>
      <c r="P490" s="8"/>
      <c r="T490" s="8"/>
      <c r="X490" s="8"/>
      <c r="AB490" s="8"/>
      <c r="AD490" s="8"/>
    </row>
    <row r="491" spans="3:30">
      <c r="C491" s="8"/>
      <c r="D491" s="8"/>
      <c r="E491" s="8"/>
      <c r="F491" s="8"/>
      <c r="G491" s="8"/>
      <c r="I491" s="8"/>
      <c r="J491" s="8"/>
      <c r="K491" s="8"/>
      <c r="P491" s="8"/>
      <c r="T491" s="8"/>
      <c r="X491" s="8"/>
      <c r="AB491" s="8"/>
      <c r="AD491" s="8"/>
    </row>
    <row r="492" spans="3:30">
      <c r="C492" s="8"/>
      <c r="D492" s="8"/>
      <c r="E492" s="8"/>
      <c r="F492" s="8"/>
      <c r="G492" s="8"/>
      <c r="I492" s="8"/>
      <c r="J492" s="8"/>
      <c r="K492" s="8"/>
      <c r="P492" s="8"/>
      <c r="T492" s="8"/>
      <c r="X492" s="8"/>
      <c r="AB492" s="8"/>
      <c r="AD492" s="8"/>
    </row>
    <row r="493" spans="3:30">
      <c r="C493" s="8"/>
      <c r="D493" s="8"/>
      <c r="E493" s="8"/>
      <c r="F493" s="8"/>
      <c r="G493" s="8"/>
      <c r="I493" s="8"/>
      <c r="J493" s="8"/>
      <c r="K493" s="8"/>
      <c r="P493" s="8"/>
      <c r="T493" s="8"/>
      <c r="X493" s="8"/>
      <c r="AB493" s="8"/>
      <c r="AD493" s="8"/>
    </row>
    <row r="494" spans="3:30">
      <c r="C494" s="8"/>
      <c r="D494" s="8"/>
      <c r="E494" s="8"/>
      <c r="F494" s="8"/>
      <c r="G494" s="8"/>
      <c r="I494" s="8"/>
      <c r="J494" s="8"/>
      <c r="K494" s="8"/>
      <c r="P494" s="8"/>
      <c r="T494" s="8"/>
      <c r="X494" s="8"/>
      <c r="AB494" s="8"/>
      <c r="AD494" s="8"/>
    </row>
    <row r="495" spans="3:30">
      <c r="C495" s="8"/>
      <c r="D495" s="8"/>
      <c r="E495" s="8"/>
      <c r="F495" s="8"/>
      <c r="G495" s="8"/>
      <c r="I495" s="8"/>
      <c r="J495" s="8"/>
      <c r="K495" s="8"/>
      <c r="P495" s="8"/>
      <c r="T495" s="8"/>
      <c r="X495" s="8"/>
      <c r="AB495" s="8"/>
      <c r="AD495" s="8"/>
    </row>
    <row r="496" spans="3:30">
      <c r="C496" s="8"/>
      <c r="D496" s="8"/>
      <c r="E496" s="8"/>
      <c r="F496" s="8"/>
      <c r="G496" s="8"/>
      <c r="I496" s="8"/>
      <c r="J496" s="8"/>
      <c r="K496" s="8"/>
      <c r="P496" s="8"/>
      <c r="T496" s="8"/>
      <c r="X496" s="8"/>
      <c r="AB496" s="8"/>
      <c r="AD496" s="8"/>
    </row>
    <row r="497" spans="3:30">
      <c r="C497" s="8"/>
      <c r="D497" s="8"/>
      <c r="E497" s="8"/>
      <c r="F497" s="8"/>
      <c r="G497" s="8"/>
      <c r="I497" s="8"/>
      <c r="J497" s="8"/>
      <c r="K497" s="8"/>
      <c r="P497" s="8"/>
      <c r="T497" s="8"/>
      <c r="X497" s="8"/>
      <c r="AB497" s="8"/>
      <c r="AD497" s="8"/>
    </row>
    <row r="498" spans="3:30">
      <c r="C498" s="8"/>
      <c r="D498" s="8"/>
      <c r="E498" s="8"/>
      <c r="F498" s="8"/>
      <c r="G498" s="8"/>
      <c r="I498" s="8"/>
      <c r="J498" s="8"/>
      <c r="K498" s="8"/>
      <c r="P498" s="8"/>
      <c r="T498" s="8"/>
      <c r="X498" s="8"/>
      <c r="AB498" s="8"/>
      <c r="AD498" s="8"/>
    </row>
    <row r="499" spans="3:30">
      <c r="C499" s="8"/>
      <c r="D499" s="8"/>
      <c r="E499" s="8"/>
      <c r="F499" s="8"/>
      <c r="G499" s="8"/>
      <c r="I499" s="8"/>
      <c r="J499" s="8"/>
      <c r="K499" s="8"/>
      <c r="P499" s="8"/>
      <c r="T499" s="8"/>
      <c r="X499" s="8"/>
      <c r="AB499" s="8"/>
      <c r="AD499" s="8"/>
    </row>
    <row r="500" spans="3:30">
      <c r="C500" s="8"/>
      <c r="D500" s="8"/>
      <c r="E500" s="8"/>
      <c r="F500" s="8"/>
      <c r="G500" s="8"/>
      <c r="I500" s="8"/>
      <c r="J500" s="8"/>
      <c r="K500" s="8"/>
      <c r="P500" s="8"/>
      <c r="T500" s="8"/>
      <c r="X500" s="8"/>
      <c r="AB500" s="8"/>
      <c r="AD500" s="8"/>
    </row>
    <row r="501" spans="3:30">
      <c r="C501" s="8"/>
      <c r="D501" s="8"/>
      <c r="E501" s="8"/>
      <c r="F501" s="8"/>
      <c r="G501" s="8"/>
      <c r="I501" s="8"/>
      <c r="J501" s="8"/>
      <c r="K501" s="8"/>
      <c r="P501" s="8"/>
      <c r="T501" s="8"/>
      <c r="X501" s="8"/>
      <c r="AB501" s="8"/>
      <c r="AD501" s="8"/>
    </row>
    <row r="502" spans="3:30">
      <c r="C502" s="8"/>
      <c r="D502" s="8"/>
      <c r="E502" s="8"/>
      <c r="F502" s="8"/>
      <c r="G502" s="8"/>
      <c r="I502" s="8"/>
      <c r="J502" s="8"/>
      <c r="K502" s="8"/>
      <c r="P502" s="8"/>
      <c r="T502" s="8"/>
      <c r="X502" s="8"/>
      <c r="AB502" s="8"/>
      <c r="AD502" s="8"/>
    </row>
    <row r="503" spans="3:30">
      <c r="C503" s="8"/>
      <c r="D503" s="8"/>
      <c r="E503" s="8"/>
      <c r="F503" s="8"/>
      <c r="G503" s="8"/>
      <c r="I503" s="8"/>
      <c r="J503" s="8"/>
      <c r="K503" s="8"/>
      <c r="P503" s="8"/>
      <c r="T503" s="8"/>
      <c r="X503" s="8"/>
      <c r="AB503" s="8"/>
      <c r="AD503" s="8"/>
    </row>
    <row r="504" spans="3:30">
      <c r="C504" s="8"/>
      <c r="D504" s="8"/>
      <c r="E504" s="8"/>
      <c r="F504" s="8"/>
      <c r="G504" s="8"/>
      <c r="I504" s="8"/>
      <c r="J504" s="8"/>
      <c r="K504" s="8"/>
      <c r="P504" s="8"/>
      <c r="T504" s="8"/>
      <c r="X504" s="8"/>
      <c r="AB504" s="8"/>
      <c r="AD504" s="8"/>
    </row>
    <row r="505" spans="3:30">
      <c r="C505" s="8"/>
      <c r="D505" s="8"/>
      <c r="E505" s="8"/>
      <c r="F505" s="8"/>
      <c r="G505" s="8"/>
      <c r="I505" s="8"/>
      <c r="J505" s="8"/>
      <c r="K505" s="8"/>
      <c r="P505" s="8"/>
      <c r="T505" s="8"/>
      <c r="X505" s="8"/>
      <c r="AB505" s="8"/>
      <c r="AD505" s="8"/>
    </row>
    <row r="506" spans="3:30">
      <c r="C506" s="8"/>
      <c r="D506" s="8"/>
      <c r="E506" s="8"/>
      <c r="F506" s="8"/>
      <c r="G506" s="8"/>
      <c r="I506" s="8"/>
      <c r="J506" s="8"/>
      <c r="K506" s="8"/>
      <c r="P506" s="8"/>
      <c r="T506" s="8"/>
      <c r="X506" s="8"/>
      <c r="AB506" s="8"/>
      <c r="AD506" s="8"/>
    </row>
    <row r="507" spans="3:30">
      <c r="C507" s="8"/>
      <c r="D507" s="8"/>
      <c r="E507" s="8"/>
      <c r="F507" s="8"/>
      <c r="G507" s="8"/>
      <c r="I507" s="8"/>
      <c r="J507" s="8"/>
      <c r="K507" s="8"/>
      <c r="P507" s="8"/>
      <c r="T507" s="8"/>
      <c r="X507" s="8"/>
      <c r="AB507" s="8"/>
      <c r="AD507" s="8"/>
    </row>
    <row r="508" spans="3:30">
      <c r="C508" s="8"/>
      <c r="D508" s="8"/>
      <c r="E508" s="8"/>
      <c r="F508" s="8"/>
      <c r="G508" s="8"/>
      <c r="I508" s="8"/>
      <c r="J508" s="8"/>
      <c r="K508" s="8"/>
      <c r="P508" s="8"/>
      <c r="T508" s="8"/>
      <c r="X508" s="8"/>
      <c r="AB508" s="8"/>
      <c r="AD508" s="8"/>
    </row>
    <row r="509" spans="3:30">
      <c r="C509" s="8"/>
      <c r="D509" s="8"/>
      <c r="E509" s="8"/>
      <c r="F509" s="8"/>
      <c r="G509" s="8"/>
      <c r="I509" s="8"/>
      <c r="J509" s="8"/>
      <c r="K509" s="8"/>
      <c r="P509" s="8"/>
      <c r="T509" s="8"/>
      <c r="X509" s="8"/>
      <c r="AB509" s="8"/>
      <c r="AD509" s="8"/>
    </row>
    <row r="510" spans="3:30">
      <c r="C510" s="8"/>
      <c r="D510" s="8"/>
      <c r="E510" s="8"/>
      <c r="F510" s="8"/>
      <c r="G510" s="8"/>
      <c r="I510" s="8"/>
      <c r="J510" s="8"/>
      <c r="K510" s="8"/>
      <c r="P510" s="8"/>
      <c r="T510" s="8"/>
      <c r="X510" s="8"/>
      <c r="AB510" s="8"/>
      <c r="AD510" s="8"/>
    </row>
    <row r="511" spans="3:30">
      <c r="C511" s="8"/>
      <c r="D511" s="8"/>
      <c r="E511" s="8"/>
      <c r="F511" s="8"/>
      <c r="G511" s="8"/>
      <c r="I511" s="8"/>
      <c r="J511" s="8"/>
      <c r="K511" s="8"/>
      <c r="P511" s="8"/>
      <c r="T511" s="8"/>
      <c r="X511" s="8"/>
      <c r="AB511" s="8"/>
      <c r="AD511" s="8"/>
    </row>
    <row r="512" spans="3:30">
      <c r="C512" s="8"/>
      <c r="D512" s="8"/>
      <c r="E512" s="8"/>
      <c r="F512" s="8"/>
      <c r="G512" s="8"/>
      <c r="I512" s="8"/>
      <c r="J512" s="8"/>
      <c r="K512" s="8"/>
      <c r="P512" s="8"/>
      <c r="T512" s="8"/>
      <c r="X512" s="8"/>
      <c r="AB512" s="8"/>
      <c r="AD512" s="8"/>
    </row>
    <row r="513" spans="3:30">
      <c r="C513" s="8"/>
      <c r="D513" s="8"/>
      <c r="E513" s="8"/>
      <c r="F513" s="8"/>
      <c r="G513" s="8"/>
      <c r="I513" s="8"/>
      <c r="J513" s="8"/>
      <c r="K513" s="8"/>
      <c r="P513" s="8"/>
      <c r="T513" s="8"/>
      <c r="X513" s="8"/>
      <c r="AB513" s="8"/>
      <c r="AD513" s="8"/>
    </row>
    <row r="514" spans="3:30">
      <c r="C514" s="8"/>
      <c r="D514" s="8"/>
      <c r="E514" s="8"/>
      <c r="F514" s="8"/>
      <c r="G514" s="8"/>
      <c r="I514" s="8"/>
      <c r="J514" s="8"/>
      <c r="K514" s="8"/>
      <c r="P514" s="8"/>
      <c r="T514" s="8"/>
      <c r="X514" s="8"/>
      <c r="AB514" s="8"/>
      <c r="AD514" s="8"/>
    </row>
    <row r="515" spans="3:30">
      <c r="C515" s="8"/>
      <c r="D515" s="8"/>
      <c r="E515" s="8"/>
      <c r="F515" s="8"/>
      <c r="G515" s="8"/>
      <c r="I515" s="8"/>
      <c r="J515" s="8"/>
      <c r="K515" s="8"/>
      <c r="P515" s="8"/>
      <c r="T515" s="8"/>
      <c r="X515" s="8"/>
      <c r="AB515" s="8"/>
      <c r="AD515" s="8"/>
    </row>
    <row r="516" spans="3:30">
      <c r="C516" s="8"/>
      <c r="D516" s="8"/>
      <c r="E516" s="8"/>
      <c r="F516" s="8"/>
      <c r="G516" s="8"/>
      <c r="I516" s="8"/>
      <c r="J516" s="8"/>
      <c r="K516" s="8"/>
      <c r="P516" s="8"/>
      <c r="T516" s="8"/>
      <c r="X516" s="8"/>
      <c r="AB516" s="8"/>
      <c r="AD516" s="8"/>
    </row>
    <row r="517" spans="3:30">
      <c r="C517" s="8"/>
      <c r="D517" s="8"/>
      <c r="E517" s="8"/>
      <c r="F517" s="8"/>
      <c r="G517" s="8"/>
      <c r="I517" s="8"/>
      <c r="J517" s="8"/>
      <c r="K517" s="8"/>
      <c r="P517" s="8"/>
      <c r="T517" s="8"/>
      <c r="X517" s="8"/>
      <c r="AB517" s="8"/>
      <c r="AD517" s="8"/>
    </row>
    <row r="518" spans="3:30">
      <c r="C518" s="8"/>
      <c r="D518" s="8"/>
      <c r="E518" s="8"/>
      <c r="F518" s="8"/>
      <c r="G518" s="8"/>
      <c r="I518" s="8"/>
      <c r="J518" s="8"/>
      <c r="K518" s="8"/>
      <c r="P518" s="8"/>
      <c r="T518" s="8"/>
      <c r="X518" s="8"/>
      <c r="AB518" s="8"/>
      <c r="AD518" s="8"/>
    </row>
    <row r="519" spans="3:30">
      <c r="C519" s="8"/>
      <c r="D519" s="8"/>
      <c r="E519" s="8"/>
      <c r="F519" s="8"/>
      <c r="G519" s="8"/>
      <c r="I519" s="8"/>
      <c r="J519" s="8"/>
      <c r="K519" s="8"/>
      <c r="P519" s="8"/>
      <c r="T519" s="8"/>
      <c r="X519" s="8"/>
      <c r="AB519" s="8"/>
      <c r="AD519" s="8"/>
    </row>
  </sheetData>
  <sheetProtection algorithmName="SHA-512" hashValue="0W5B7sKz/6NYjLoZSobmjLd0xdCi4tlhQBjHMOqZUC/1wluG5pFdpq2VFLfKxDdkM8p1gTHTJ+jn3TegS/weCw==" saltValue="ZwnKHEn0dzFDbLfTPwfD2w==" spinCount="100000" sheet="1" objects="1" scenarios="1" formatCells="0" formatColumns="0" formatRows="0"/>
  <autoFilter ref="A7:BJ287">
    <filterColumn colId="9">
      <filters>
        <filter val="Oficina de Quejas, Reclamos y Atención al Ciudadano"/>
      </filters>
    </filterColumn>
  </autoFilter>
  <mergeCells count="11">
    <mergeCell ref="Y6:AD6"/>
    <mergeCell ref="Q2:T4"/>
    <mergeCell ref="M6:P6"/>
    <mergeCell ref="Q6:T6"/>
    <mergeCell ref="B2:D4"/>
    <mergeCell ref="O2:P4"/>
    <mergeCell ref="U6:X6"/>
    <mergeCell ref="K2:L4"/>
    <mergeCell ref="F2:J2"/>
    <mergeCell ref="F3:J3"/>
    <mergeCell ref="F4:J4"/>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Apoyo!$B$3:$B$5</xm:f>
          </x14:formula1>
          <xm:sqref>C214:C216 C222:C230 C232:C234 C8:C193</xm:sqref>
        </x14:dataValidation>
        <x14:dataValidation type="list" allowBlank="1" showInputMessage="1" showErrorMessage="1">
          <x14:formula1>
            <xm:f>Apoyo!$D$3:$D$9</xm:f>
          </x14:formula1>
          <xm:sqref>L214:L216 L222:L230 L232:L234 L8:L193</xm:sqref>
        </x14:dataValidation>
        <x14:dataValidation type="list" allowBlank="1" showInputMessage="1" showErrorMessage="1">
          <x14:formula1>
            <xm:f>Apoyo!$C$3:$C$6</xm:f>
          </x14:formula1>
          <xm:sqref>I8:I287</xm:sqref>
        </x14:dataValidation>
        <x14:dataValidation type="list" allowBlank="1" showInputMessage="1" showErrorMessage="1">
          <x14:formula1>
            <xm:f>Apoyo!$E$3:$E$4</xm:f>
          </x14:formula1>
          <xm:sqref>AC8:AC287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workbookViewId="0">
      <selection activeCell="C5" sqref="C5"/>
    </sheetView>
  </sheetViews>
  <sheetFormatPr baseColWidth="10" defaultRowHeight="15"/>
  <cols>
    <col min="1" max="1" width="3" style="1" customWidth="1"/>
    <col min="2" max="2" width="27" style="1" customWidth="1"/>
    <col min="3" max="3" width="41.28515625" style="1" customWidth="1"/>
    <col min="4" max="4" width="22" style="1" customWidth="1"/>
    <col min="5" max="5" width="34" style="1" customWidth="1"/>
    <col min="6" max="6" width="43.7109375" style="1" customWidth="1"/>
    <col min="7" max="7" width="41.140625" style="1" customWidth="1"/>
    <col min="8" max="8" width="17" style="1" customWidth="1"/>
    <col min="9" max="9" width="11.42578125" style="1" customWidth="1"/>
    <col min="10" max="16384" width="11.42578125" style="1"/>
  </cols>
  <sheetData>
    <row r="2" spans="2:14" s="2" customFormat="1">
      <c r="B2" s="2" t="s">
        <v>17</v>
      </c>
      <c r="C2" s="2" t="s">
        <v>27</v>
      </c>
      <c r="D2" s="2" t="s">
        <v>5</v>
      </c>
      <c r="E2" s="2" t="s">
        <v>29</v>
      </c>
      <c r="F2" s="2" t="s">
        <v>20</v>
      </c>
      <c r="G2" s="2" t="s">
        <v>21</v>
      </c>
    </row>
    <row r="3" spans="2:14" ht="30">
      <c r="B3" s="1" t="s">
        <v>7</v>
      </c>
      <c r="C3" s="1" t="s">
        <v>722</v>
      </c>
      <c r="D3" s="1" t="s">
        <v>10</v>
      </c>
      <c r="E3" s="1" t="s">
        <v>30</v>
      </c>
      <c r="F3" s="1" t="s">
        <v>34</v>
      </c>
      <c r="G3" s="1" t="s">
        <v>41</v>
      </c>
      <c r="H3" s="24" t="s">
        <v>61</v>
      </c>
      <c r="I3" s="24" t="s">
        <v>65</v>
      </c>
    </row>
    <row r="4" spans="2:14" ht="30">
      <c r="B4" s="1" t="s">
        <v>8</v>
      </c>
      <c r="C4" s="1" t="s">
        <v>721</v>
      </c>
      <c r="D4" s="1" t="s">
        <v>12</v>
      </c>
      <c r="E4" s="1" t="s">
        <v>31</v>
      </c>
      <c r="F4" s="1" t="s">
        <v>35</v>
      </c>
      <c r="G4" s="1" t="s">
        <v>42</v>
      </c>
      <c r="H4" s="24" t="s">
        <v>61</v>
      </c>
    </row>
    <row r="5" spans="2:14" ht="30">
      <c r="B5" s="1" t="s">
        <v>9</v>
      </c>
      <c r="C5" s="1" t="s">
        <v>723</v>
      </c>
      <c r="D5" s="1" t="s">
        <v>13</v>
      </c>
      <c r="F5" s="1" t="s">
        <v>36</v>
      </c>
      <c r="G5" s="1" t="s">
        <v>43</v>
      </c>
      <c r="H5" s="24" t="s">
        <v>62</v>
      </c>
      <c r="I5" s="24" t="s">
        <v>63</v>
      </c>
      <c r="J5" s="24" t="s">
        <v>61</v>
      </c>
    </row>
    <row r="6" spans="2:14" ht="30">
      <c r="D6" s="1" t="s">
        <v>14</v>
      </c>
      <c r="F6" s="1" t="s">
        <v>37</v>
      </c>
      <c r="G6" s="1" t="s">
        <v>45</v>
      </c>
      <c r="H6" s="24" t="s">
        <v>63</v>
      </c>
      <c r="I6" s="24" t="s">
        <v>73</v>
      </c>
      <c r="J6" s="24" t="s">
        <v>72</v>
      </c>
    </row>
    <row r="7" spans="2:14">
      <c r="D7" s="1" t="s">
        <v>15</v>
      </c>
      <c r="F7" s="1" t="s">
        <v>38</v>
      </c>
      <c r="G7" s="1" t="s">
        <v>46</v>
      </c>
    </row>
    <row r="8" spans="2:14" ht="30">
      <c r="D8" s="1" t="s">
        <v>16</v>
      </c>
      <c r="F8" s="1" t="s">
        <v>39</v>
      </c>
      <c r="G8" s="1" t="s">
        <v>47</v>
      </c>
      <c r="I8" s="24" t="s">
        <v>65</v>
      </c>
    </row>
    <row r="9" spans="2:14">
      <c r="D9" s="1" t="s">
        <v>11</v>
      </c>
      <c r="F9" s="1" t="s">
        <v>40</v>
      </c>
      <c r="G9" s="1" t="s">
        <v>48</v>
      </c>
      <c r="H9" s="24" t="s">
        <v>62</v>
      </c>
      <c r="I9" s="24" t="s">
        <v>68</v>
      </c>
      <c r="J9" s="24" t="s">
        <v>72</v>
      </c>
    </row>
    <row r="10" spans="2:14" ht="30">
      <c r="G10" s="1" t="s">
        <v>49</v>
      </c>
      <c r="H10" s="24" t="s">
        <v>62</v>
      </c>
      <c r="I10" s="24" t="s">
        <v>63</v>
      </c>
      <c r="J10" s="24" t="s">
        <v>68</v>
      </c>
    </row>
    <row r="11" spans="2:14">
      <c r="G11" s="1" t="s">
        <v>50</v>
      </c>
      <c r="I11" s="24" t="s">
        <v>63</v>
      </c>
      <c r="J11" s="24" t="s">
        <v>68</v>
      </c>
    </row>
    <row r="12" spans="2:14">
      <c r="G12" s="1" t="s">
        <v>51</v>
      </c>
      <c r="H12" s="24" t="s">
        <v>64</v>
      </c>
      <c r="I12" s="24" t="s">
        <v>66</v>
      </c>
      <c r="J12" s="24" t="s">
        <v>67</v>
      </c>
      <c r="K12" s="24" t="s">
        <v>71</v>
      </c>
      <c r="L12" s="24" t="s">
        <v>72</v>
      </c>
      <c r="N12" s="24" t="s">
        <v>61</v>
      </c>
    </row>
    <row r="13" spans="2:14">
      <c r="G13" s="1" t="s">
        <v>52</v>
      </c>
      <c r="I13" s="24" t="s">
        <v>66</v>
      </c>
      <c r="J13" s="24" t="s">
        <v>67</v>
      </c>
    </row>
    <row r="14" spans="2:14">
      <c r="G14" s="1" t="s">
        <v>53</v>
      </c>
      <c r="I14" s="25" t="s">
        <v>69</v>
      </c>
      <c r="J14" s="24" t="s">
        <v>70</v>
      </c>
    </row>
    <row r="15" spans="2:14" ht="30">
      <c r="G15" s="1" t="s">
        <v>54</v>
      </c>
      <c r="H15" s="24" t="s">
        <v>62</v>
      </c>
      <c r="I15" s="24" t="s">
        <v>63</v>
      </c>
      <c r="J15" s="24" t="s">
        <v>68</v>
      </c>
    </row>
    <row r="16" spans="2:14">
      <c r="G16" s="1" t="s">
        <v>55</v>
      </c>
      <c r="I16" s="24" t="s">
        <v>65</v>
      </c>
      <c r="L16" s="24" t="s">
        <v>72</v>
      </c>
      <c r="M16" s="24" t="s">
        <v>74</v>
      </c>
    </row>
    <row r="17" spans="7:15" ht="30">
      <c r="G17" s="1" t="s">
        <v>56</v>
      </c>
      <c r="H17" s="24" t="s">
        <v>62</v>
      </c>
      <c r="I17" s="24" t="s">
        <v>63</v>
      </c>
      <c r="J17" s="24" t="s">
        <v>65</v>
      </c>
      <c r="K17" s="24" t="s">
        <v>67</v>
      </c>
      <c r="L17" s="24" t="s">
        <v>68</v>
      </c>
      <c r="M17" s="24" t="s">
        <v>72</v>
      </c>
      <c r="O17" s="24" t="s">
        <v>61</v>
      </c>
    </row>
    <row r="18" spans="7:15" ht="30">
      <c r="G18" s="1" t="s">
        <v>44</v>
      </c>
    </row>
    <row r="19" spans="7:15">
      <c r="G19" s="1" t="s">
        <v>57</v>
      </c>
      <c r="H19" s="24" t="s">
        <v>62</v>
      </c>
      <c r="I19" s="24" t="s">
        <v>63</v>
      </c>
      <c r="J19" s="1" t="s">
        <v>70</v>
      </c>
      <c r="L19" s="24" t="s">
        <v>72</v>
      </c>
      <c r="M19" s="24" t="s">
        <v>61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MIPG 2022</vt:lpstr>
      <vt:lpstr>Apoyo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Duran Mora</dc:creator>
  <cp:lastModifiedBy>Administrador</cp:lastModifiedBy>
  <dcterms:created xsi:type="dcterms:W3CDTF">2015-06-05T18:19:34Z</dcterms:created>
  <dcterms:modified xsi:type="dcterms:W3CDTF">2022-05-16T15:48:16Z</dcterms:modified>
</cp:coreProperties>
</file>